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" sheetId="3" r:id="rId3"/>
    <sheet name="Заочное_сокр" sheetId="4" r:id="rId4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<sst xmlns="http://schemas.openxmlformats.org/spreadsheetml/2006/main" count="523" uniqueCount="370">
  <si>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</si>
  <si>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</si>
  <si>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</si>
  <si>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</si>
  <si>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</si>
  <si>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</si>
  <si>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</si>
  <si>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</si>
  <si>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</si>
  <si>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</si>
  <si>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</si>
  <si>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</si>
  <si>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</si>
  <si>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</si>
  <si>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</si>
  <si>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</si>
  <si>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</si>
  <si>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</si>
  <si>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</si>
  <si>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</si>
  <si>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</si>
  <si>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</si>
  <si>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</si>
  <si>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</si>
  <si>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</si>
  <si>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</si>
  <si>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</si>
  <si>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</si>
  <si>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</si>
  <si>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</si>
  <si>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</si>
  <si>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</si>
  <si>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</si>
  <si>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</si>
  <si>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</si>
  <si>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</si>
  <si>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</si>
  <si>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</si>
  <si>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</si>
  <si>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</si>
  <si>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</si>
  <si>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</si>
  <si>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</si>
  <si>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</si>
  <si>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</si>
  <si>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</si>
  <si>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</si>
  <si>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</si>
  <si>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</si>
  <si>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</si>
  <si>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</si>
  <si>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</si>
  <si>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</si>
  <si>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</si>
  <si>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</si>
  <si>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</si>
  <si>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</si>
  <si>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</si>
  <si>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</si>
  <si>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</si>
  <si>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</si>
  <si>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</si>
  <si>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</si>
  <si>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</si>
  <si>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</si>
  <si>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</si>
  <si>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</si>
  <si>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</si>
  <si>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</si>
  <si>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</si>
  <si>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</si>
  <si>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</si>
  <si>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</si>
  <si>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</si>
  <si>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</si>
  <si>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</si>
  <si>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</si>
  <si>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</si>
  <si>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</si>
  <si>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</si>
  <si>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</si>
  <si>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</si>
  <si>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</si>
  <si>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</si>
  <si>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</si>
  <si>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</si>
  <si>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</si>
  <si>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</si>
  <si>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</si>
  <si>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</si>
  <si>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</si>
  <si>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</si>
  <si>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</si>
  <si>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</si>
  <si>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</si>
  <si>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</si>
  <si>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</si>
  <si>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</si>
  <si>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</si>
  <si>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</si>
  <si>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</si>
  <si>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</si>
  <si>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</si>
  <si>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</si>
  <si>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</si>
  <si>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</si>
  <si>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</si>
  <si>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</si>
  <si>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</si>
  <si>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</si>
  <si>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</si>
  <si>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</si>
  <si>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</si>
  <si>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</si>
  <si>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</si>
  <si>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</si>
  <si>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</si>
  <si>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</si>
  <si>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</si>
  <si>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</si>
  <si>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</si>
  <si>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</si>
  <si>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</si>
  <si>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</si>
  <si>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</si>
  <si>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</si>
  <si>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</si>
  <si>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</si>
  <si>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</si>
  <si>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</si>
  <si>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</si>
  <si>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</si>
  <si>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</si>
  <si>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</si>
  <si>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</si>
  <si>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</si>
  <si>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</si>
  <si>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</si>
  <si>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</si>
  <si>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</si>
  <si>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</si>
  <si>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</si>
  <si>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</si>
  <si>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</si>
  <si>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</si>
  <si>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</si>
  <si>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</si>
  <si>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</si>
  <si>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</si>
  <si>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</si>
  <si>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</si>
  <si>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</si>
  <si>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</si>
  <si>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 xml:space="preserve">Организация и нормирование труда   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</si>
  <si>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</si>
  <si>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</si>
  <si>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</si>
  <si>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</si>
  <si>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</si>
  <si>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</si>
  <si>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</si>
  <si>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</si>
  <si>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</si>
  <si>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</si>
  <si>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</si>
  <si>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</si>
  <si>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</si>
  <si>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</si>
  <si>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</si>
  <si>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</si>
  <si>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</si>
  <si>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</si>
  <si>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</si>
  <si>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</si>
  <si>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</si>
  <si>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</si>
  <si>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</si>
  <si>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</si>
  <si>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</si>
  <si>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</si>
  <si>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</si>
  <si>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</si>
  <si>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</si>
  <si>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</si>
  <si>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</si>
  <si>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</si>
  <si>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</si>
  <si>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</si>
  <si>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</si>
  <si>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</si>
  <si>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</si>
  <si>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</si>
  <si>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</si>
  <si>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</si>
  <si>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</si>
  <si>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</si>
  <si>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</si>
  <si>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</si>
  <si>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</si>
  <si>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</si>
  <si>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</si>
  <si>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</si>
  <si>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</si>
  <si>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</si>
  <si>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</si>
  <si>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</si>
  <si>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</si>
  <si>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</si>
  <si>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</si>
  <si>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</si>
  <si>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</si>
  <si>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</si>
  <si>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</si>
  <si>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</si>
  <si>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</si>
  <si>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</si>
  <si>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</si>
  <si>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</si>
  <si>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</si>
  <si>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</si>
  <si>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</si>
  <si>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</si>
  <si>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</si>
  <si>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</si>
  <si>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</si>
  <si>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 xml:space="preserve">Транспортное строительство </t>
  </si>
  <si>
    <t>5B074600</t>
  </si>
  <si>
    <t>Космическая техника и технологии</t>
  </si>
  <si>
    <t>5B074800</t>
  </si>
  <si>
    <t xml:space="preserve">Технология фармацевтического производства </t>
  </si>
  <si>
    <t>5B080100</t>
  </si>
  <si>
    <t>5B080200</t>
  </si>
  <si>
    <t>Технология  производства продуктов животноводства</t>
  </si>
  <si>
    <t>5B080300</t>
  </si>
  <si>
    <t>5B080400</t>
  </si>
  <si>
    <t xml:space="preserve">Рыбное хозяйство и промышленное рыболовство 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</si>
  <si>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</si>
  <si>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</si>
  <si>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</si>
  <si>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</si>
  <si>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</si>
  <si>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</si>
  <si>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</si>
  <si>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</si>
  <si>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</si>
  <si>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</si>
  <si>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</si>
  <si>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</si>
  <si>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</si>
  <si>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</si>
  <si>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</si>
  <si>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</si>
  <si>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</si>
  <si>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</si>
  <si>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</si>
  <si>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</si>
  <si>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</si>
  <si>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</si>
  <si>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</si>
  <si>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</si>
  <si>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</si>
  <si>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</si>
  <si>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</si>
  <si>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</si>
  <si>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</si>
  <si>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</si>
  <si>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</si>
  <si>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</si>
  <si>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</si>
  <si>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</si>
  <si>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</si>
  <si>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 xml:space="preserve">Библиотечное дело </t>
  </si>
  <si>
    <t>5B091200</t>
  </si>
  <si>
    <t>Ресторанное дело  и гостиничный бизнес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</si>
  <si>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</si>
  <si>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</si>
  <si>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</si>
  <si>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</si>
  <si>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</si>
  <si>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</si>
  <si>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</si>
  <si>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</si>
  <si>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</si>
  <si>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</si>
  <si>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</si>
  <si>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</si>
  <si>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</si>
  <si>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</si>
  <si>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</si>
  <si>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</si>
  <si>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</si>
  <si>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</si>
  <si>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</si>
  <si>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</si>
  <si>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 xml:space="preserve">Дошкольное обучение и воспитание </t>
  </si>
  <si>
    <t xml:space="preserve">Педагогика и психология </t>
  </si>
  <si>
    <t xml:space="preserve">Дефектология </t>
  </si>
  <si>
    <t xml:space="preserve">Музыкальное образование </t>
  </si>
  <si>
    <t xml:space="preserve">Изобразительное искусство и черчение </t>
  </si>
  <si>
    <t xml:space="preserve">Физическая культура и спорт  </t>
  </si>
  <si>
    <t xml:space="preserve">Математика </t>
  </si>
  <si>
    <t xml:space="preserve">Физика </t>
  </si>
  <si>
    <t xml:space="preserve">Химия  </t>
  </si>
  <si>
    <t xml:space="preserve">Основы права и экономики  </t>
  </si>
  <si>
    <t xml:space="preserve">География </t>
  </si>
  <si>
    <t xml:space="preserve">Казахский язык и литература </t>
  </si>
  <si>
    <t xml:space="preserve">Русский язык и литература </t>
  </si>
  <si>
    <t xml:space="preserve">Иностранный язык: два иностранных языка (английский  язык) </t>
  </si>
  <si>
    <t xml:space="preserve">Философия  </t>
  </si>
  <si>
    <t xml:space="preserve">Международные отношения  </t>
  </si>
  <si>
    <t xml:space="preserve">История </t>
  </si>
  <si>
    <t xml:space="preserve">Филология: казахский язык </t>
  </si>
  <si>
    <t xml:space="preserve">Филология: русский язык </t>
  </si>
  <si>
    <t xml:space="preserve">Религиоведение </t>
  </si>
  <si>
    <t xml:space="preserve">Переводческое дело </t>
  </si>
  <si>
    <t xml:space="preserve">Археология и этнология </t>
  </si>
  <si>
    <t xml:space="preserve">Иностранная филология: английский язык </t>
  </si>
  <si>
    <t xml:space="preserve">Иностранная филология: немецкий язык </t>
  </si>
  <si>
    <t xml:space="preserve">Иностранная филология: арабский язык </t>
  </si>
  <si>
    <t xml:space="preserve">Иностранная филология: турецкий язык </t>
  </si>
  <si>
    <t xml:space="preserve">Иностранная филология: корейский язык </t>
  </si>
  <si>
    <t xml:space="preserve">Иностранная филология: китайский язык </t>
  </si>
  <si>
    <t xml:space="preserve">Иностранная филология: японский язык </t>
  </si>
  <si>
    <t xml:space="preserve">Иностранная филология: узбекский язык </t>
  </si>
  <si>
    <t xml:space="preserve">Иностранная филология: уйгурский язык </t>
  </si>
  <si>
    <t xml:space="preserve">Иностранная филология: индийский язык (хинди, урду) </t>
  </si>
  <si>
    <t xml:space="preserve">Иностранная филология: французский язык </t>
  </si>
  <si>
    <t xml:space="preserve">Юриспруденция </t>
  </si>
  <si>
    <t xml:space="preserve">Таможенное дело </t>
  </si>
  <si>
    <t xml:space="preserve">Традиционное музыкальное искусство </t>
  </si>
  <si>
    <t xml:space="preserve">Декоративное искусство  </t>
  </si>
  <si>
    <t xml:space="preserve">Музейное дело и охрана памятников </t>
  </si>
  <si>
    <t xml:space="preserve">Архитектура </t>
  </si>
  <si>
    <t xml:space="preserve">Дизайн </t>
  </si>
  <si>
    <t xml:space="preserve">Издательское дело   </t>
  </si>
  <si>
    <t xml:space="preserve">Финансы </t>
  </si>
  <si>
    <t xml:space="preserve">Информатика </t>
  </si>
  <si>
    <t xml:space="preserve">Механика </t>
  </si>
  <si>
    <t xml:space="preserve">Биология </t>
  </si>
  <si>
    <t xml:space="preserve">Экология   </t>
  </si>
  <si>
    <t xml:space="preserve">Астрономия </t>
  </si>
  <si>
    <t xml:space="preserve">Биотехнология </t>
  </si>
  <si>
    <t xml:space="preserve">Информационные системы </t>
  </si>
  <si>
    <t xml:space="preserve">Вычислительная техника и программное обеспечение  </t>
  </si>
  <si>
    <t xml:space="preserve">Геология и разведка месторождений полезных ископаемых </t>
  </si>
  <si>
    <t xml:space="preserve">Горное дело </t>
  </si>
  <si>
    <t xml:space="preserve">Нефтегазовое дело </t>
  </si>
  <si>
    <t xml:space="preserve">Металлургия </t>
  </si>
  <si>
    <t xml:space="preserve">Машиностроение </t>
  </si>
  <si>
    <t xml:space="preserve">Теплоэнергетика </t>
  </si>
  <si>
    <t xml:space="preserve">Радиотехника, электроника и телекоммуникации </t>
  </si>
  <si>
    <t>Химическая технология  неорганических веществ</t>
  </si>
  <si>
    <t xml:space="preserve">Полиграфия </t>
  </si>
  <si>
    <t>Технология деревообработки и изделий из дерева (по областям применения)</t>
  </si>
  <si>
    <t xml:space="preserve">Технология и конструирование изделий легкой промышленности </t>
  </si>
  <si>
    <t xml:space="preserve">Строительство </t>
  </si>
  <si>
    <t>Стандартизация, сертификация и метрология   (по отраслям)</t>
  </si>
  <si>
    <t>Технология  и  проектирование текстильных материалов</t>
  </si>
  <si>
    <t xml:space="preserve">Агрономия </t>
  </si>
  <si>
    <t xml:space="preserve">Охотоведение и звероводство </t>
  </si>
  <si>
    <t> 30</t>
  </si>
  <si>
    <t>080200</t>
  </si>
  <si>
    <t>162110</t>
  </si>
  <si>
    <t>230100</t>
  </si>
  <si>
    <t>Информатика и вычислительная техника</t>
  </si>
  <si>
    <t>231300</t>
  </si>
  <si>
    <t>Статистические данные в масштабе Республики о ходе приема заявлений в разрезе специальностей (очная форма обучения)  по состояния на 30.07.2011</t>
  </si>
  <si>
    <t>Статистические данные в масштабе Республики о ходе приема заявлений в разрезе специальностей (очная сокращенное  форма обучения)  по состояния на  30.07.2011</t>
  </si>
  <si>
    <t>Статистические данные в масштабе Республики о ходе приема заявлений в разрезе специальностей (Заочная форма обучения)  по состояния на 30.07.2011</t>
  </si>
  <si>
    <t>Статистические данные в масштабе Республики о ходе приема заявлений в разрезе специальностей (Заочная сокращенное форма обучения)  по состояния на  30.07.2011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</si>
</sst>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4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115" zoomScaleNormal="115" workbookViewId="0" topLeftCell="A1">
      <selection activeCell="C4" sqref="C4:C5"/>
    </sheetView>
  </sheetViews>
  <sheetFormatPr defaultColWidth="9.00390625" defaultRowHeight="12.75"/>
  <cols>
    <col min="1" max="1" width="3.625" style="65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3.625" style="0" customWidth="1"/>
    <col min="10" max="10" width="3.625" style="0" bestFit="1" customWidth="1"/>
    <col min="11" max="11" width="3.00390625" style="0" bestFit="1" customWidth="1"/>
    <col min="12" max="12" width="3.625" style="0" bestFit="1" customWidth="1"/>
    <col min="13" max="13" width="6.875" style="0" bestFit="1" customWidth="1"/>
    <col min="15" max="16" width="6.375" style="0" bestFit="1" customWidth="1"/>
  </cols>
  <sheetData>
    <row r="1" spans="1:16" ht="12.75">
      <c r="A1" s="47"/>
      <c r="B1" s="48"/>
      <c r="C1" s="101" t="s">
        <v>366</v>
      </c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2"/>
      <c r="O1" s="48"/>
      <c r="P1" s="49"/>
    </row>
    <row r="2" spans="1:16" ht="12.75">
      <c r="A2" s="50"/>
      <c r="B2" s="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2"/>
      <c r="P2" s="51"/>
    </row>
    <row r="3" spans="1:16" ht="13.5" thickBot="1">
      <c r="A3" s="50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2"/>
      <c r="P3" s="51"/>
    </row>
    <row r="4" spans="1:16" ht="32.25" customHeight="1" thickBot="1">
      <c r="A4" s="87"/>
      <c r="B4" s="96" t="s">
        <v>19</v>
      </c>
      <c r="C4" s="82" t="s">
        <v>18</v>
      </c>
      <c r="D4" s="89" t="s">
        <v>21</v>
      </c>
      <c r="E4" s="90"/>
      <c r="F4" s="93" t="s">
        <v>27</v>
      </c>
      <c r="G4" s="94"/>
      <c r="H4" s="89" t="s">
        <v>24</v>
      </c>
      <c r="I4" s="95"/>
      <c r="J4" s="95"/>
      <c r="K4" s="95"/>
      <c r="L4" s="90"/>
      <c r="M4" s="89" t="s">
        <v>25</v>
      </c>
      <c r="N4" s="90"/>
      <c r="O4" s="89" t="s">
        <v>26</v>
      </c>
      <c r="P4" s="90"/>
    </row>
    <row r="5" spans="1:16" ht="13.5" thickBot="1">
      <c r="A5" s="88"/>
      <c r="B5" s="97"/>
      <c r="C5" s="83"/>
      <c r="D5" s="34" t="s">
        <v>22</v>
      </c>
      <c r="E5" s="35" t="s">
        <v>23</v>
      </c>
      <c r="F5" s="34" t="s">
        <v>22</v>
      </c>
      <c r="G5" s="35" t="s">
        <v>23</v>
      </c>
      <c r="H5" s="37" t="s">
        <v>28</v>
      </c>
      <c r="I5" s="15" t="s">
        <v>29</v>
      </c>
      <c r="J5" s="15" t="s">
        <v>30</v>
      </c>
      <c r="K5" s="15" t="s">
        <v>31</v>
      </c>
      <c r="L5" s="4" t="s">
        <v>32</v>
      </c>
      <c r="M5" s="3" t="s">
        <v>33</v>
      </c>
      <c r="N5" s="4" t="s">
        <v>34</v>
      </c>
      <c r="O5" s="3" t="s">
        <v>22</v>
      </c>
      <c r="P5" s="4" t="s">
        <v>23</v>
      </c>
    </row>
    <row r="6" spans="1:16" ht="12.75">
      <c r="A6" s="54">
        <v>1</v>
      </c>
      <c r="B6" s="23" t="s">
        <v>36</v>
      </c>
      <c r="C6" s="39" t="s">
        <v>294</v>
      </c>
      <c r="D6" s="6">
        <v>160</v>
      </c>
      <c r="E6" s="7">
        <v>120</v>
      </c>
      <c r="F6" s="28">
        <v>1010</v>
      </c>
      <c r="G6" s="27">
        <v>154</v>
      </c>
      <c r="H6" s="6">
        <v>0</v>
      </c>
      <c r="I6" s="16">
        <v>0</v>
      </c>
      <c r="J6" s="16">
        <v>0</v>
      </c>
      <c r="K6" s="16">
        <v>0</v>
      </c>
      <c r="L6" s="7">
        <v>0</v>
      </c>
      <c r="M6" s="56">
        <v>12</v>
      </c>
      <c r="N6" s="26">
        <v>4</v>
      </c>
      <c r="O6" s="43">
        <f>F6/D6</f>
        <v>6.3125</v>
      </c>
      <c r="P6" s="14">
        <f>G6/E6</f>
        <v>1.2833333333333334</v>
      </c>
    </row>
    <row r="7" spans="1:16" ht="12.75">
      <c r="A7" s="52">
        <v>2</v>
      </c>
      <c r="B7" s="24" t="s">
        <v>37</v>
      </c>
      <c r="C7" s="40" t="s">
        <v>1</v>
      </c>
      <c r="D7" s="8">
        <v>140</v>
      </c>
      <c r="E7" s="10">
        <v>100</v>
      </c>
      <c r="F7" s="29">
        <v>767</v>
      </c>
      <c r="G7" s="9">
        <v>229</v>
      </c>
      <c r="H7" s="8">
        <v>0</v>
      </c>
      <c r="I7" s="11">
        <v>0</v>
      </c>
      <c r="J7" s="11">
        <v>0</v>
      </c>
      <c r="K7" s="11">
        <v>0</v>
      </c>
      <c r="L7" s="10">
        <v>0</v>
      </c>
      <c r="M7" s="57">
        <v>13</v>
      </c>
      <c r="N7" s="5">
        <v>1</v>
      </c>
      <c r="O7" s="44">
        <f aca="true" t="shared" si="0" ref="O7:O70">F7/D7</f>
        <v>5.478571428571429</v>
      </c>
      <c r="P7" s="30">
        <f aca="true" t="shared" si="1" ref="P7:P70">G7/E7</f>
        <v>2.29</v>
      </c>
    </row>
    <row r="8" spans="1:16" ht="12.75">
      <c r="A8" s="52">
        <v>3</v>
      </c>
      <c r="B8" s="24" t="s">
        <v>38</v>
      </c>
      <c r="C8" s="40" t="s">
        <v>295</v>
      </c>
      <c r="D8" s="8">
        <v>110</v>
      </c>
      <c r="E8" s="10">
        <v>80</v>
      </c>
      <c r="F8" s="29">
        <v>882</v>
      </c>
      <c r="G8" s="9">
        <v>258</v>
      </c>
      <c r="H8" s="8">
        <v>2</v>
      </c>
      <c r="I8" s="11">
        <v>0</v>
      </c>
      <c r="J8" s="11">
        <v>0</v>
      </c>
      <c r="K8" s="11">
        <v>0</v>
      </c>
      <c r="L8" s="10">
        <v>0</v>
      </c>
      <c r="M8" s="57">
        <v>8</v>
      </c>
      <c r="N8" s="5">
        <v>9</v>
      </c>
      <c r="O8" s="44">
        <f t="shared" si="0"/>
        <v>8.018181818181818</v>
      </c>
      <c r="P8" s="30">
        <f t="shared" si="1"/>
        <v>3.225</v>
      </c>
    </row>
    <row r="9" spans="1:16" ht="12.75">
      <c r="A9" s="52">
        <v>4</v>
      </c>
      <c r="B9" s="24" t="s">
        <v>39</v>
      </c>
      <c r="C9" s="40" t="s">
        <v>3</v>
      </c>
      <c r="D9" s="8">
        <v>40</v>
      </c>
      <c r="E9" s="10">
        <v>20</v>
      </c>
      <c r="F9" s="29">
        <v>363</v>
      </c>
      <c r="G9" s="9">
        <v>26</v>
      </c>
      <c r="H9" s="8">
        <v>0</v>
      </c>
      <c r="I9" s="11">
        <v>0</v>
      </c>
      <c r="J9" s="11">
        <v>0</v>
      </c>
      <c r="K9" s="11">
        <v>0</v>
      </c>
      <c r="L9" s="10">
        <v>0</v>
      </c>
      <c r="M9" s="57">
        <v>3</v>
      </c>
      <c r="N9" s="5">
        <v>0</v>
      </c>
      <c r="O9" s="44">
        <f t="shared" si="0"/>
        <v>9.075</v>
      </c>
      <c r="P9" s="30">
        <f t="shared" si="1"/>
        <v>1.3</v>
      </c>
    </row>
    <row r="10" spans="1:16" ht="12.75">
      <c r="A10" s="52">
        <v>5</v>
      </c>
      <c r="B10" s="24" t="s">
        <v>40</v>
      </c>
      <c r="C10" s="40" t="s">
        <v>296</v>
      </c>
      <c r="D10" s="8">
        <v>120</v>
      </c>
      <c r="E10" s="10">
        <v>80</v>
      </c>
      <c r="F10" s="29">
        <v>466</v>
      </c>
      <c r="G10" s="9">
        <v>220</v>
      </c>
      <c r="H10" s="8">
        <v>1</v>
      </c>
      <c r="I10" s="11">
        <v>0</v>
      </c>
      <c r="J10" s="11">
        <v>0</v>
      </c>
      <c r="K10" s="11">
        <v>0</v>
      </c>
      <c r="L10" s="10">
        <v>0</v>
      </c>
      <c r="M10" s="57">
        <v>8</v>
      </c>
      <c r="N10" s="5">
        <v>5</v>
      </c>
      <c r="O10" s="44">
        <f t="shared" si="0"/>
        <v>3.8833333333333333</v>
      </c>
      <c r="P10" s="30">
        <f t="shared" si="1"/>
        <v>2.75</v>
      </c>
    </row>
    <row r="11" spans="1:16" ht="12.75">
      <c r="A11" s="52">
        <v>6</v>
      </c>
      <c r="B11" s="24" t="s">
        <v>41</v>
      </c>
      <c r="C11" s="40" t="s">
        <v>297</v>
      </c>
      <c r="D11" s="8">
        <v>60</v>
      </c>
      <c r="E11" s="10">
        <v>40</v>
      </c>
      <c r="F11" s="29">
        <v>156</v>
      </c>
      <c r="G11" s="9">
        <v>86</v>
      </c>
      <c r="H11" s="8">
        <v>0</v>
      </c>
      <c r="I11" s="11">
        <v>0</v>
      </c>
      <c r="J11" s="11">
        <v>0</v>
      </c>
      <c r="K11" s="11">
        <v>0</v>
      </c>
      <c r="L11" s="10">
        <v>0</v>
      </c>
      <c r="M11" s="57">
        <v>5</v>
      </c>
      <c r="N11" s="5">
        <v>2</v>
      </c>
      <c r="O11" s="44">
        <f t="shared" si="0"/>
        <v>2.6</v>
      </c>
      <c r="P11" s="30">
        <f t="shared" si="1"/>
        <v>2.15</v>
      </c>
    </row>
    <row r="12" spans="1:16" ht="12.75">
      <c r="A12" s="52">
        <v>7</v>
      </c>
      <c r="B12" s="24" t="s">
        <v>42</v>
      </c>
      <c r="C12" s="40" t="s">
        <v>298</v>
      </c>
      <c r="D12" s="8">
        <v>55</v>
      </c>
      <c r="E12" s="10">
        <v>30</v>
      </c>
      <c r="F12" s="29">
        <v>141</v>
      </c>
      <c r="G12" s="9">
        <v>87</v>
      </c>
      <c r="H12" s="8">
        <v>0</v>
      </c>
      <c r="I12" s="11">
        <v>0</v>
      </c>
      <c r="J12" s="11">
        <v>0</v>
      </c>
      <c r="K12" s="11">
        <v>0</v>
      </c>
      <c r="L12" s="10">
        <v>0</v>
      </c>
      <c r="M12" s="57">
        <v>4</v>
      </c>
      <c r="N12" s="5">
        <v>1</v>
      </c>
      <c r="O12" s="44">
        <f t="shared" si="0"/>
        <v>2.5636363636363635</v>
      </c>
      <c r="P12" s="30">
        <f t="shared" si="1"/>
        <v>2.9</v>
      </c>
    </row>
    <row r="13" spans="1:16" ht="12.75">
      <c r="A13" s="52">
        <v>8</v>
      </c>
      <c r="B13" s="24" t="s">
        <v>43</v>
      </c>
      <c r="C13" s="40" t="s">
        <v>299</v>
      </c>
      <c r="D13" s="8">
        <v>190</v>
      </c>
      <c r="E13" s="10">
        <v>130</v>
      </c>
      <c r="F13" s="29">
        <v>1086</v>
      </c>
      <c r="G13" s="9">
        <v>605</v>
      </c>
      <c r="H13" s="8">
        <v>0</v>
      </c>
      <c r="I13" s="11">
        <v>0</v>
      </c>
      <c r="J13" s="11">
        <v>0</v>
      </c>
      <c r="K13" s="11">
        <v>0</v>
      </c>
      <c r="L13" s="10">
        <v>471</v>
      </c>
      <c r="M13" s="57">
        <v>30</v>
      </c>
      <c r="N13" s="5">
        <v>5</v>
      </c>
      <c r="O13" s="44">
        <f t="shared" si="0"/>
        <v>5.71578947368421</v>
      </c>
      <c r="P13" s="30">
        <f t="shared" si="1"/>
        <v>4.653846153846154</v>
      </c>
    </row>
    <row r="14" spans="1:16" ht="12.75">
      <c r="A14" s="52">
        <v>9</v>
      </c>
      <c r="B14" s="24" t="s">
        <v>44</v>
      </c>
      <c r="C14" s="40" t="s">
        <v>300</v>
      </c>
      <c r="D14" s="8">
        <v>249</v>
      </c>
      <c r="E14" s="10">
        <v>200</v>
      </c>
      <c r="F14" s="29">
        <v>740</v>
      </c>
      <c r="G14" s="9">
        <v>129</v>
      </c>
      <c r="H14" s="8">
        <v>4</v>
      </c>
      <c r="I14" s="11">
        <v>0</v>
      </c>
      <c r="J14" s="11">
        <v>0</v>
      </c>
      <c r="K14" s="11">
        <v>0</v>
      </c>
      <c r="L14" s="10">
        <v>0</v>
      </c>
      <c r="M14" s="57">
        <v>5</v>
      </c>
      <c r="N14" s="5">
        <v>7</v>
      </c>
      <c r="O14" s="44">
        <f t="shared" si="0"/>
        <v>2.9718875502008033</v>
      </c>
      <c r="P14" s="30">
        <f t="shared" si="1"/>
        <v>0.645</v>
      </c>
    </row>
    <row r="15" spans="1:16" ht="12.75">
      <c r="A15" s="52">
        <v>10</v>
      </c>
      <c r="B15" s="24" t="s">
        <v>45</v>
      </c>
      <c r="C15" s="40" t="s">
        <v>301</v>
      </c>
      <c r="D15" s="8">
        <v>190</v>
      </c>
      <c r="E15" s="10">
        <v>130</v>
      </c>
      <c r="F15" s="29">
        <v>692</v>
      </c>
      <c r="G15" s="9">
        <v>143</v>
      </c>
      <c r="H15" s="8">
        <v>5</v>
      </c>
      <c r="I15" s="11">
        <v>0</v>
      </c>
      <c r="J15" s="11">
        <v>0</v>
      </c>
      <c r="K15" s="11">
        <v>0</v>
      </c>
      <c r="L15" s="10">
        <v>0</v>
      </c>
      <c r="M15" s="57">
        <v>6</v>
      </c>
      <c r="N15" s="5">
        <v>1</v>
      </c>
      <c r="O15" s="44">
        <f t="shared" si="0"/>
        <v>3.642105263157895</v>
      </c>
      <c r="P15" s="30">
        <f t="shared" si="1"/>
        <v>1.1</v>
      </c>
    </row>
    <row r="16" spans="1:16" ht="12.75">
      <c r="A16" s="52">
        <v>11</v>
      </c>
      <c r="B16" s="24" t="s">
        <v>47</v>
      </c>
      <c r="C16" s="40" t="s">
        <v>9</v>
      </c>
      <c r="D16" s="8">
        <v>224</v>
      </c>
      <c r="E16" s="10">
        <v>120</v>
      </c>
      <c r="F16" s="29">
        <v>472</v>
      </c>
      <c r="G16" s="9">
        <v>98</v>
      </c>
      <c r="H16" s="8">
        <v>0</v>
      </c>
      <c r="I16" s="11">
        <v>1</v>
      </c>
      <c r="J16" s="11">
        <v>0</v>
      </c>
      <c r="K16" s="11">
        <v>0</v>
      </c>
      <c r="L16" s="10">
        <v>0</v>
      </c>
      <c r="M16" s="57">
        <v>2</v>
      </c>
      <c r="N16" s="5">
        <v>3</v>
      </c>
      <c r="O16" s="44">
        <f t="shared" si="0"/>
        <v>2.107142857142857</v>
      </c>
      <c r="P16" s="30">
        <f t="shared" si="1"/>
        <v>0.8166666666666667</v>
      </c>
    </row>
    <row r="17" spans="1:16" ht="12.75">
      <c r="A17" s="52">
        <v>12</v>
      </c>
      <c r="B17" s="24" t="s">
        <v>48</v>
      </c>
      <c r="C17" s="40" t="s">
        <v>302</v>
      </c>
      <c r="D17" s="8">
        <v>180</v>
      </c>
      <c r="E17" s="10">
        <v>120</v>
      </c>
      <c r="F17" s="29">
        <v>424</v>
      </c>
      <c r="G17" s="9">
        <v>90</v>
      </c>
      <c r="H17" s="8">
        <v>1</v>
      </c>
      <c r="I17" s="11">
        <v>0</v>
      </c>
      <c r="J17" s="11">
        <v>0</v>
      </c>
      <c r="K17" s="11">
        <v>0</v>
      </c>
      <c r="L17" s="10">
        <v>0</v>
      </c>
      <c r="M17" s="57">
        <v>4</v>
      </c>
      <c r="N17" s="5">
        <v>1</v>
      </c>
      <c r="O17" s="44">
        <f t="shared" si="0"/>
        <v>2.3555555555555556</v>
      </c>
      <c r="P17" s="30">
        <f t="shared" si="1"/>
        <v>0.75</v>
      </c>
    </row>
    <row r="18" spans="1:16" ht="12.75">
      <c r="A18" s="52">
        <v>13</v>
      </c>
      <c r="B18" s="24" t="s">
        <v>50</v>
      </c>
      <c r="C18" s="40" t="s">
        <v>10</v>
      </c>
      <c r="D18" s="8">
        <v>100</v>
      </c>
      <c r="E18" s="10">
        <v>50</v>
      </c>
      <c r="F18" s="29">
        <v>1286</v>
      </c>
      <c r="G18" s="9">
        <v>317</v>
      </c>
      <c r="H18" s="8">
        <v>9</v>
      </c>
      <c r="I18" s="11">
        <v>1</v>
      </c>
      <c r="J18" s="11">
        <v>0</v>
      </c>
      <c r="K18" s="11">
        <v>0</v>
      </c>
      <c r="L18" s="10">
        <v>0</v>
      </c>
      <c r="M18" s="57">
        <v>12</v>
      </c>
      <c r="N18" s="5">
        <v>7</v>
      </c>
      <c r="O18" s="44">
        <f t="shared" si="0"/>
        <v>12.86</v>
      </c>
      <c r="P18" s="30">
        <f t="shared" si="1"/>
        <v>6.34</v>
      </c>
    </row>
    <row r="19" spans="1:16" ht="12.75">
      <c r="A19" s="52">
        <v>14</v>
      </c>
      <c r="B19" s="24" t="s">
        <v>51</v>
      </c>
      <c r="C19" s="40" t="s">
        <v>11</v>
      </c>
      <c r="D19" s="8">
        <v>150</v>
      </c>
      <c r="E19" s="10">
        <v>100</v>
      </c>
      <c r="F19" s="29">
        <v>928</v>
      </c>
      <c r="G19" s="9">
        <v>306</v>
      </c>
      <c r="H19" s="8">
        <v>3</v>
      </c>
      <c r="I19" s="11">
        <v>0</v>
      </c>
      <c r="J19" s="11">
        <v>1</v>
      </c>
      <c r="K19" s="11">
        <v>0</v>
      </c>
      <c r="L19" s="10">
        <v>0</v>
      </c>
      <c r="M19" s="57">
        <v>12</v>
      </c>
      <c r="N19" s="5">
        <v>7</v>
      </c>
      <c r="O19" s="44">
        <f t="shared" si="0"/>
        <v>6.1866666666666665</v>
      </c>
      <c r="P19" s="30">
        <f t="shared" si="1"/>
        <v>3.06</v>
      </c>
    </row>
    <row r="20" spans="1:16" ht="12.75">
      <c r="A20" s="52">
        <v>15</v>
      </c>
      <c r="B20" s="24" t="s">
        <v>52</v>
      </c>
      <c r="C20" s="40" t="s">
        <v>303</v>
      </c>
      <c r="D20" s="8">
        <v>60</v>
      </c>
      <c r="E20" s="10">
        <v>40</v>
      </c>
      <c r="F20" s="29">
        <v>180</v>
      </c>
      <c r="G20" s="9">
        <v>108</v>
      </c>
      <c r="H20" s="8">
        <v>0</v>
      </c>
      <c r="I20" s="11">
        <v>0</v>
      </c>
      <c r="J20" s="11">
        <v>0</v>
      </c>
      <c r="K20" s="11">
        <v>0</v>
      </c>
      <c r="L20" s="10">
        <v>0</v>
      </c>
      <c r="M20" s="57">
        <v>2</v>
      </c>
      <c r="N20" s="5">
        <v>0</v>
      </c>
      <c r="O20" s="44">
        <f t="shared" si="0"/>
        <v>3</v>
      </c>
      <c r="P20" s="30">
        <f t="shared" si="1"/>
        <v>2.7</v>
      </c>
    </row>
    <row r="21" spans="1:16" ht="12.75">
      <c r="A21" s="52">
        <v>16</v>
      </c>
      <c r="B21" s="24" t="s">
        <v>53</v>
      </c>
      <c r="C21" s="40" t="s">
        <v>304</v>
      </c>
      <c r="D21" s="8">
        <v>60</v>
      </c>
      <c r="E21" s="10">
        <v>40</v>
      </c>
      <c r="F21" s="29">
        <v>989</v>
      </c>
      <c r="G21" s="9">
        <v>370</v>
      </c>
      <c r="H21" s="8">
        <v>1</v>
      </c>
      <c r="I21" s="11">
        <v>2</v>
      </c>
      <c r="J21" s="11">
        <v>0</v>
      </c>
      <c r="K21" s="11">
        <v>0</v>
      </c>
      <c r="L21" s="10">
        <v>0</v>
      </c>
      <c r="M21" s="57">
        <v>20</v>
      </c>
      <c r="N21" s="5">
        <v>7</v>
      </c>
      <c r="O21" s="44">
        <f t="shared" si="0"/>
        <v>16.483333333333334</v>
      </c>
      <c r="P21" s="30">
        <f t="shared" si="1"/>
        <v>9.25</v>
      </c>
    </row>
    <row r="22" spans="1:16" ht="12.75">
      <c r="A22" s="52">
        <v>17</v>
      </c>
      <c r="B22" s="24" t="s">
        <v>54</v>
      </c>
      <c r="C22" s="40" t="s">
        <v>305</v>
      </c>
      <c r="D22" s="8">
        <v>400</v>
      </c>
      <c r="E22" s="10">
        <v>0</v>
      </c>
      <c r="F22" s="29">
        <v>1331</v>
      </c>
      <c r="G22" s="9">
        <v>13</v>
      </c>
      <c r="H22" s="8">
        <v>8</v>
      </c>
      <c r="I22" s="11">
        <v>1</v>
      </c>
      <c r="J22" s="11">
        <v>1</v>
      </c>
      <c r="K22" s="11">
        <v>0</v>
      </c>
      <c r="L22" s="10">
        <v>0</v>
      </c>
      <c r="M22" s="57">
        <v>16</v>
      </c>
      <c r="N22" s="5">
        <v>9</v>
      </c>
      <c r="O22" s="91">
        <f>(F22+G22)/D22</f>
        <v>3.36</v>
      </c>
      <c r="P22" s="92"/>
    </row>
    <row r="23" spans="1:16" ht="12.75">
      <c r="A23" s="52">
        <v>18</v>
      </c>
      <c r="B23" s="24" t="s">
        <v>55</v>
      </c>
      <c r="C23" s="40" t="s">
        <v>306</v>
      </c>
      <c r="D23" s="8">
        <v>0</v>
      </c>
      <c r="E23" s="10">
        <v>28</v>
      </c>
      <c r="F23" s="29">
        <v>133</v>
      </c>
      <c r="G23" s="9">
        <v>104</v>
      </c>
      <c r="H23" s="8">
        <v>2</v>
      </c>
      <c r="I23" s="11">
        <v>1</v>
      </c>
      <c r="J23" s="11">
        <v>0</v>
      </c>
      <c r="K23" s="11">
        <v>0</v>
      </c>
      <c r="L23" s="10">
        <v>0</v>
      </c>
      <c r="M23" s="57">
        <v>2</v>
      </c>
      <c r="N23" s="5">
        <v>3</v>
      </c>
      <c r="O23" s="91">
        <f>(F23+G23)/E23</f>
        <v>8.464285714285714</v>
      </c>
      <c r="P23" s="92"/>
    </row>
    <row r="24" spans="1:16" ht="12.75">
      <c r="A24" s="52">
        <v>19</v>
      </c>
      <c r="B24" s="24" t="s">
        <v>56</v>
      </c>
      <c r="C24" s="40" t="s">
        <v>307</v>
      </c>
      <c r="D24" s="8">
        <v>330</v>
      </c>
      <c r="E24" s="10">
        <v>280</v>
      </c>
      <c r="F24" s="29">
        <v>1282</v>
      </c>
      <c r="G24" s="9">
        <v>796</v>
      </c>
      <c r="H24" s="8">
        <v>28</v>
      </c>
      <c r="I24" s="11">
        <v>3</v>
      </c>
      <c r="J24" s="11">
        <v>0</v>
      </c>
      <c r="K24" s="11">
        <v>0</v>
      </c>
      <c r="L24" s="10">
        <v>0</v>
      </c>
      <c r="M24" s="57">
        <v>20</v>
      </c>
      <c r="N24" s="5">
        <v>10</v>
      </c>
      <c r="O24" s="44">
        <f t="shared" si="0"/>
        <v>3.8848484848484848</v>
      </c>
      <c r="P24" s="30">
        <f t="shared" si="1"/>
        <v>2.842857142857143</v>
      </c>
    </row>
    <row r="25" spans="1:16" ht="12.75">
      <c r="A25" s="52">
        <v>20</v>
      </c>
      <c r="B25" s="24" t="s">
        <v>57</v>
      </c>
      <c r="C25" s="40" t="s">
        <v>58</v>
      </c>
      <c r="D25" s="8">
        <v>20</v>
      </c>
      <c r="E25" s="10">
        <v>10</v>
      </c>
      <c r="F25" s="29">
        <v>7</v>
      </c>
      <c r="G25" s="9">
        <v>40</v>
      </c>
      <c r="H25" s="8">
        <v>1</v>
      </c>
      <c r="I25" s="11">
        <v>1</v>
      </c>
      <c r="J25" s="11">
        <v>0</v>
      </c>
      <c r="K25" s="11">
        <v>0</v>
      </c>
      <c r="L25" s="10">
        <v>0</v>
      </c>
      <c r="M25" s="57">
        <v>0</v>
      </c>
      <c r="N25" s="5">
        <v>0</v>
      </c>
      <c r="O25" s="44">
        <f t="shared" si="0"/>
        <v>0.35</v>
      </c>
      <c r="P25" s="30">
        <f t="shared" si="1"/>
        <v>4</v>
      </c>
    </row>
    <row r="26" spans="1:16" ht="12.75">
      <c r="A26" s="52">
        <v>21</v>
      </c>
      <c r="B26" s="24" t="s">
        <v>59</v>
      </c>
      <c r="C26" s="40" t="s">
        <v>60</v>
      </c>
      <c r="D26" s="8">
        <v>15</v>
      </c>
      <c r="E26" s="10">
        <v>15</v>
      </c>
      <c r="F26" s="29">
        <v>4</v>
      </c>
      <c r="G26" s="9">
        <v>7</v>
      </c>
      <c r="H26" s="8">
        <v>1</v>
      </c>
      <c r="I26" s="11">
        <v>0</v>
      </c>
      <c r="J26" s="11">
        <v>0</v>
      </c>
      <c r="K26" s="11">
        <v>0</v>
      </c>
      <c r="L26" s="10">
        <v>0</v>
      </c>
      <c r="M26" s="57">
        <v>0</v>
      </c>
      <c r="N26" s="5">
        <v>0</v>
      </c>
      <c r="O26" s="44">
        <f t="shared" si="0"/>
        <v>0.26666666666666666</v>
      </c>
      <c r="P26" s="30">
        <f t="shared" si="1"/>
        <v>0.4666666666666667</v>
      </c>
    </row>
    <row r="27" spans="1:16" ht="12.75">
      <c r="A27" s="52">
        <v>22</v>
      </c>
      <c r="B27" s="24" t="s">
        <v>61</v>
      </c>
      <c r="C27" s="40" t="s">
        <v>17</v>
      </c>
      <c r="D27" s="8">
        <v>550</v>
      </c>
      <c r="E27" s="10">
        <v>350</v>
      </c>
      <c r="F27" s="29">
        <v>1326</v>
      </c>
      <c r="G27" s="9">
        <v>179</v>
      </c>
      <c r="H27" s="8">
        <v>0</v>
      </c>
      <c r="I27" s="11">
        <v>0</v>
      </c>
      <c r="J27" s="11">
        <v>0</v>
      </c>
      <c r="K27" s="11">
        <v>0</v>
      </c>
      <c r="L27" s="10">
        <v>0</v>
      </c>
      <c r="M27" s="57">
        <v>14</v>
      </c>
      <c r="N27" s="5">
        <v>5</v>
      </c>
      <c r="O27" s="44">
        <f t="shared" si="0"/>
        <v>2.410909090909091</v>
      </c>
      <c r="P27" s="30">
        <f t="shared" si="1"/>
        <v>0.5114285714285715</v>
      </c>
    </row>
    <row r="28" spans="1:16" ht="12.75">
      <c r="A28" s="52">
        <v>23</v>
      </c>
      <c r="B28" s="24" t="s">
        <v>62</v>
      </c>
      <c r="C28" s="40" t="s">
        <v>63</v>
      </c>
      <c r="D28" s="8">
        <v>85</v>
      </c>
      <c r="E28" s="10">
        <v>0</v>
      </c>
      <c r="F28" s="29">
        <v>176</v>
      </c>
      <c r="G28" s="9">
        <v>5</v>
      </c>
      <c r="H28" s="8">
        <v>0</v>
      </c>
      <c r="I28" s="11">
        <v>0</v>
      </c>
      <c r="J28" s="11">
        <v>0</v>
      </c>
      <c r="K28" s="11">
        <v>0</v>
      </c>
      <c r="L28" s="10">
        <v>0</v>
      </c>
      <c r="M28" s="57">
        <v>0</v>
      </c>
      <c r="N28" s="5">
        <v>2</v>
      </c>
      <c r="O28" s="91">
        <f>(F28+G28)/D28</f>
        <v>2.1294117647058823</v>
      </c>
      <c r="P28" s="92"/>
    </row>
    <row r="29" spans="1:16" ht="12.75">
      <c r="A29" s="52">
        <v>24</v>
      </c>
      <c r="B29" s="24" t="s">
        <v>64</v>
      </c>
      <c r="C29" s="40" t="s">
        <v>65</v>
      </c>
      <c r="D29" s="8">
        <v>0</v>
      </c>
      <c r="E29" s="10">
        <v>85</v>
      </c>
      <c r="F29" s="29">
        <v>60</v>
      </c>
      <c r="G29" s="9">
        <v>13</v>
      </c>
      <c r="H29" s="8">
        <v>0</v>
      </c>
      <c r="I29" s="11">
        <v>0</v>
      </c>
      <c r="J29" s="11">
        <v>0</v>
      </c>
      <c r="K29" s="11">
        <v>0</v>
      </c>
      <c r="L29" s="10">
        <v>0</v>
      </c>
      <c r="M29" s="57">
        <v>1</v>
      </c>
      <c r="N29" s="5">
        <v>0</v>
      </c>
      <c r="O29" s="91">
        <f>(G29+F29)/E29</f>
        <v>0.8588235294117647</v>
      </c>
      <c r="P29" s="92"/>
    </row>
    <row r="30" spans="1:16" ht="12.75">
      <c r="A30" s="52">
        <v>25</v>
      </c>
      <c r="B30" s="53" t="s">
        <v>66</v>
      </c>
      <c r="C30" s="41" t="s">
        <v>67</v>
      </c>
      <c r="D30" s="8">
        <v>200</v>
      </c>
      <c r="E30" s="10">
        <v>144</v>
      </c>
      <c r="F30" s="29">
        <v>490</v>
      </c>
      <c r="G30" s="9">
        <v>184</v>
      </c>
      <c r="H30" s="8">
        <v>2</v>
      </c>
      <c r="I30" s="11">
        <v>0</v>
      </c>
      <c r="J30" s="11">
        <v>0</v>
      </c>
      <c r="K30" s="11">
        <v>0</v>
      </c>
      <c r="L30" s="10">
        <v>0</v>
      </c>
      <c r="M30" s="57">
        <v>11</v>
      </c>
      <c r="N30" s="5">
        <v>6</v>
      </c>
      <c r="O30" s="44">
        <f t="shared" si="0"/>
        <v>2.45</v>
      </c>
      <c r="P30" s="30">
        <f t="shared" si="1"/>
        <v>1.2777777777777777</v>
      </c>
    </row>
    <row r="31" spans="1:16" ht="12.75">
      <c r="A31" s="52">
        <v>26</v>
      </c>
      <c r="B31" s="53" t="s">
        <v>68</v>
      </c>
      <c r="C31" s="41" t="s">
        <v>308</v>
      </c>
      <c r="D31" s="8">
        <v>10</v>
      </c>
      <c r="E31" s="10">
        <v>10</v>
      </c>
      <c r="F31" s="29">
        <v>17</v>
      </c>
      <c r="G31" s="9">
        <v>9</v>
      </c>
      <c r="H31" s="8">
        <v>0</v>
      </c>
      <c r="I31" s="11">
        <v>0</v>
      </c>
      <c r="J31" s="11">
        <v>0</v>
      </c>
      <c r="K31" s="11">
        <v>0</v>
      </c>
      <c r="L31" s="10">
        <v>0</v>
      </c>
      <c r="M31" s="57">
        <v>0</v>
      </c>
      <c r="N31" s="5">
        <v>0</v>
      </c>
      <c r="O31" s="44">
        <f t="shared" si="0"/>
        <v>1.7</v>
      </c>
      <c r="P31" s="30">
        <f t="shared" si="1"/>
        <v>0.9</v>
      </c>
    </row>
    <row r="32" spans="1:16" ht="12.75">
      <c r="A32" s="52">
        <v>27</v>
      </c>
      <c r="B32" s="53" t="s">
        <v>69</v>
      </c>
      <c r="C32" s="41" t="s">
        <v>309</v>
      </c>
      <c r="D32" s="8">
        <v>39</v>
      </c>
      <c r="E32" s="10">
        <v>13</v>
      </c>
      <c r="F32" s="29">
        <v>240</v>
      </c>
      <c r="G32" s="9">
        <v>225</v>
      </c>
      <c r="H32" s="8">
        <v>152</v>
      </c>
      <c r="I32" s="11">
        <v>11</v>
      </c>
      <c r="J32" s="11">
        <v>4</v>
      </c>
      <c r="K32" s="11">
        <v>0</v>
      </c>
      <c r="L32" s="10">
        <v>0</v>
      </c>
      <c r="M32" s="57">
        <v>2</v>
      </c>
      <c r="N32" s="5">
        <v>4</v>
      </c>
      <c r="O32" s="44">
        <f t="shared" si="0"/>
        <v>6.153846153846154</v>
      </c>
      <c r="P32" s="30">
        <f t="shared" si="1"/>
        <v>17.307692307692307</v>
      </c>
    </row>
    <row r="33" spans="1:16" ht="12.75">
      <c r="A33" s="52">
        <v>28</v>
      </c>
      <c r="B33" s="53" t="s">
        <v>70</v>
      </c>
      <c r="C33" s="41" t="s">
        <v>310</v>
      </c>
      <c r="D33" s="8">
        <v>40</v>
      </c>
      <c r="E33" s="10">
        <v>20</v>
      </c>
      <c r="F33" s="29">
        <v>229</v>
      </c>
      <c r="G33" s="9">
        <v>92</v>
      </c>
      <c r="H33" s="8">
        <v>3</v>
      </c>
      <c r="I33" s="11">
        <v>0</v>
      </c>
      <c r="J33" s="11">
        <v>0</v>
      </c>
      <c r="K33" s="11">
        <v>0</v>
      </c>
      <c r="L33" s="10">
        <v>0</v>
      </c>
      <c r="M33" s="57">
        <v>6</v>
      </c>
      <c r="N33" s="5">
        <v>3</v>
      </c>
      <c r="O33" s="44">
        <f t="shared" si="0"/>
        <v>5.725</v>
      </c>
      <c r="P33" s="30">
        <f t="shared" si="1"/>
        <v>4.6</v>
      </c>
    </row>
    <row r="34" spans="1:16" ht="12.75">
      <c r="A34" s="52">
        <v>29</v>
      </c>
      <c r="B34" s="53" t="s">
        <v>71</v>
      </c>
      <c r="C34" s="41" t="s">
        <v>72</v>
      </c>
      <c r="D34" s="8">
        <v>30</v>
      </c>
      <c r="E34" s="10">
        <v>20</v>
      </c>
      <c r="F34" s="29">
        <v>68</v>
      </c>
      <c r="G34" s="9">
        <v>21</v>
      </c>
      <c r="H34" s="8">
        <v>0</v>
      </c>
      <c r="I34" s="11">
        <v>0</v>
      </c>
      <c r="J34" s="11">
        <v>0</v>
      </c>
      <c r="K34" s="11">
        <v>0</v>
      </c>
      <c r="L34" s="10">
        <v>0</v>
      </c>
      <c r="M34" s="57">
        <v>0</v>
      </c>
      <c r="N34" s="5">
        <v>0</v>
      </c>
      <c r="O34" s="44">
        <f t="shared" si="0"/>
        <v>2.2666666666666666</v>
      </c>
      <c r="P34" s="30">
        <f t="shared" si="1"/>
        <v>1.05</v>
      </c>
    </row>
    <row r="35" spans="1:16" ht="12.75">
      <c r="A35" s="52">
        <v>30</v>
      </c>
      <c r="B35" s="24" t="s">
        <v>73</v>
      </c>
      <c r="C35" s="40" t="s">
        <v>311</v>
      </c>
      <c r="D35" s="8">
        <v>80</v>
      </c>
      <c r="E35" s="10">
        <v>0</v>
      </c>
      <c r="F35" s="29">
        <v>423</v>
      </c>
      <c r="G35" s="9">
        <v>7</v>
      </c>
      <c r="H35" s="8">
        <v>36</v>
      </c>
      <c r="I35" s="11">
        <v>7</v>
      </c>
      <c r="J35" s="11">
        <v>11</v>
      </c>
      <c r="K35" s="11">
        <v>0</v>
      </c>
      <c r="L35" s="10">
        <v>0</v>
      </c>
      <c r="M35" s="57">
        <v>4</v>
      </c>
      <c r="N35" s="5">
        <v>2</v>
      </c>
      <c r="O35" s="91">
        <f>(G35+F35)/D35</f>
        <v>5.375</v>
      </c>
      <c r="P35" s="92"/>
    </row>
    <row r="36" spans="1:16" ht="12.75">
      <c r="A36" s="52">
        <v>31</v>
      </c>
      <c r="B36" s="24" t="s">
        <v>74</v>
      </c>
      <c r="C36" s="40" t="s">
        <v>312</v>
      </c>
      <c r="D36" s="8">
        <v>0</v>
      </c>
      <c r="E36" s="10">
        <v>40</v>
      </c>
      <c r="F36" s="29">
        <v>4</v>
      </c>
      <c r="G36" s="9">
        <v>44</v>
      </c>
      <c r="H36" s="8">
        <v>1</v>
      </c>
      <c r="I36" s="11">
        <v>1</v>
      </c>
      <c r="J36" s="11">
        <v>0</v>
      </c>
      <c r="K36" s="11">
        <v>0</v>
      </c>
      <c r="L36" s="10">
        <v>0</v>
      </c>
      <c r="M36" s="57">
        <v>1</v>
      </c>
      <c r="N36" s="5">
        <v>2</v>
      </c>
      <c r="O36" s="91">
        <f>(G36+F36)/E36</f>
        <v>1.2</v>
      </c>
      <c r="P36" s="92"/>
    </row>
    <row r="37" spans="1:16" ht="12.75">
      <c r="A37" s="52">
        <v>32</v>
      </c>
      <c r="B37" s="24" t="s">
        <v>75</v>
      </c>
      <c r="C37" s="40" t="s">
        <v>313</v>
      </c>
      <c r="D37" s="8">
        <v>40</v>
      </c>
      <c r="E37" s="10">
        <v>20</v>
      </c>
      <c r="F37" s="29">
        <v>76</v>
      </c>
      <c r="G37" s="9">
        <v>23</v>
      </c>
      <c r="H37" s="8">
        <v>0</v>
      </c>
      <c r="I37" s="11">
        <v>0</v>
      </c>
      <c r="J37" s="11">
        <v>0</v>
      </c>
      <c r="K37" s="11">
        <v>0</v>
      </c>
      <c r="L37" s="10">
        <v>0</v>
      </c>
      <c r="M37" s="57">
        <v>1</v>
      </c>
      <c r="N37" s="5">
        <v>1</v>
      </c>
      <c r="O37" s="44">
        <f t="shared" si="0"/>
        <v>1.9</v>
      </c>
      <c r="P37" s="30">
        <f t="shared" si="1"/>
        <v>1.15</v>
      </c>
    </row>
    <row r="38" spans="1:16" ht="12.75">
      <c r="A38" s="52">
        <v>33</v>
      </c>
      <c r="B38" s="24" t="s">
        <v>76</v>
      </c>
      <c r="C38" s="40" t="s">
        <v>314</v>
      </c>
      <c r="D38" s="8">
        <v>80</v>
      </c>
      <c r="E38" s="10">
        <v>40</v>
      </c>
      <c r="F38" s="29">
        <v>305</v>
      </c>
      <c r="G38" s="9">
        <v>232</v>
      </c>
      <c r="H38" s="8">
        <v>32</v>
      </c>
      <c r="I38" s="11">
        <v>2</v>
      </c>
      <c r="J38" s="11">
        <v>0</v>
      </c>
      <c r="K38" s="11">
        <v>0</v>
      </c>
      <c r="L38" s="10">
        <v>0</v>
      </c>
      <c r="M38" s="57">
        <v>9</v>
      </c>
      <c r="N38" s="5">
        <v>2</v>
      </c>
      <c r="O38" s="44">
        <f t="shared" si="0"/>
        <v>3.8125</v>
      </c>
      <c r="P38" s="30">
        <f t="shared" si="1"/>
        <v>5.8</v>
      </c>
    </row>
    <row r="39" spans="1:16" ht="12.75">
      <c r="A39" s="52">
        <v>34</v>
      </c>
      <c r="B39" s="24" t="s">
        <v>77</v>
      </c>
      <c r="C39" s="40" t="s">
        <v>315</v>
      </c>
      <c r="D39" s="8">
        <v>25</v>
      </c>
      <c r="E39" s="10">
        <v>15</v>
      </c>
      <c r="F39" s="29">
        <v>90</v>
      </c>
      <c r="G39" s="9">
        <v>25</v>
      </c>
      <c r="H39" s="8">
        <v>0</v>
      </c>
      <c r="I39" s="11">
        <v>0</v>
      </c>
      <c r="J39" s="11">
        <v>1</v>
      </c>
      <c r="K39" s="11">
        <v>0</v>
      </c>
      <c r="L39" s="10">
        <v>0</v>
      </c>
      <c r="M39" s="57">
        <v>0</v>
      </c>
      <c r="N39" s="5">
        <v>1</v>
      </c>
      <c r="O39" s="44">
        <f t="shared" si="0"/>
        <v>3.6</v>
      </c>
      <c r="P39" s="30">
        <f t="shared" si="1"/>
        <v>1.6666666666666667</v>
      </c>
    </row>
    <row r="40" spans="1:16" ht="12.75">
      <c r="A40" s="52">
        <v>35</v>
      </c>
      <c r="B40" s="24" t="s">
        <v>78</v>
      </c>
      <c r="C40" s="40" t="s">
        <v>79</v>
      </c>
      <c r="D40" s="8">
        <v>10</v>
      </c>
      <c r="E40" s="10">
        <v>5</v>
      </c>
      <c r="F40" s="29">
        <v>79</v>
      </c>
      <c r="G40" s="9">
        <v>65</v>
      </c>
      <c r="H40" s="8">
        <v>31</v>
      </c>
      <c r="I40" s="11">
        <v>4</v>
      </c>
      <c r="J40" s="11">
        <v>0</v>
      </c>
      <c r="K40" s="11">
        <v>0</v>
      </c>
      <c r="L40" s="10">
        <v>0</v>
      </c>
      <c r="M40" s="57">
        <v>3</v>
      </c>
      <c r="N40" s="5">
        <v>1</v>
      </c>
      <c r="O40" s="44">
        <f t="shared" si="0"/>
        <v>7.9</v>
      </c>
      <c r="P40" s="30">
        <f t="shared" si="1"/>
        <v>13</v>
      </c>
    </row>
    <row r="41" spans="1:16" ht="12.75">
      <c r="A41" s="52">
        <v>36</v>
      </c>
      <c r="B41" s="24" t="s">
        <v>80</v>
      </c>
      <c r="C41" s="40" t="s">
        <v>316</v>
      </c>
      <c r="D41" s="8">
        <v>20</v>
      </c>
      <c r="E41" s="10">
        <v>10</v>
      </c>
      <c r="F41" s="29">
        <v>91</v>
      </c>
      <c r="G41" s="9">
        <v>88</v>
      </c>
      <c r="H41" s="8">
        <v>6</v>
      </c>
      <c r="I41" s="11">
        <v>3</v>
      </c>
      <c r="J41" s="11">
        <v>0</v>
      </c>
      <c r="K41" s="11">
        <v>0</v>
      </c>
      <c r="L41" s="10">
        <v>0</v>
      </c>
      <c r="M41" s="57">
        <v>0</v>
      </c>
      <c r="N41" s="5">
        <v>2</v>
      </c>
      <c r="O41" s="44">
        <f t="shared" si="0"/>
        <v>4.55</v>
      </c>
      <c r="P41" s="30">
        <f t="shared" si="1"/>
        <v>8.8</v>
      </c>
    </row>
    <row r="42" spans="1:16" ht="12.75">
      <c r="A42" s="52">
        <v>37</v>
      </c>
      <c r="B42" s="24" t="s">
        <v>81</v>
      </c>
      <c r="C42" s="40" t="s">
        <v>317</v>
      </c>
      <c r="D42" s="8">
        <v>5</v>
      </c>
      <c r="E42" s="10">
        <v>5</v>
      </c>
      <c r="F42" s="29">
        <v>4</v>
      </c>
      <c r="G42" s="9">
        <v>4</v>
      </c>
      <c r="H42" s="8">
        <v>0</v>
      </c>
      <c r="I42" s="11">
        <v>1</v>
      </c>
      <c r="J42" s="11">
        <v>0</v>
      </c>
      <c r="K42" s="11">
        <v>0</v>
      </c>
      <c r="L42" s="10">
        <v>0</v>
      </c>
      <c r="M42" s="57">
        <v>0</v>
      </c>
      <c r="N42" s="5">
        <v>0</v>
      </c>
      <c r="O42" s="44">
        <f t="shared" si="0"/>
        <v>0.8</v>
      </c>
      <c r="P42" s="30">
        <f t="shared" si="1"/>
        <v>0.8</v>
      </c>
    </row>
    <row r="43" spans="1:16" ht="12.75">
      <c r="A43" s="52">
        <v>38</v>
      </c>
      <c r="B43" s="24" t="s">
        <v>82</v>
      </c>
      <c r="C43" s="40" t="s">
        <v>318</v>
      </c>
      <c r="D43" s="8">
        <v>5</v>
      </c>
      <c r="E43" s="10">
        <v>0</v>
      </c>
      <c r="F43" s="29">
        <v>11</v>
      </c>
      <c r="G43" s="9">
        <v>0</v>
      </c>
      <c r="H43" s="8">
        <v>1</v>
      </c>
      <c r="I43" s="11">
        <v>0</v>
      </c>
      <c r="J43" s="11">
        <v>0</v>
      </c>
      <c r="K43" s="11">
        <v>0</v>
      </c>
      <c r="L43" s="10">
        <v>0</v>
      </c>
      <c r="M43" s="57">
        <v>0</v>
      </c>
      <c r="N43" s="5">
        <v>0</v>
      </c>
      <c r="O43" s="44">
        <f t="shared" si="0"/>
        <v>2.2</v>
      </c>
      <c r="P43" s="30">
        <v>0</v>
      </c>
    </row>
    <row r="44" spans="1:16" ht="12.75">
      <c r="A44" s="52">
        <v>39</v>
      </c>
      <c r="B44" s="24" t="s">
        <v>83</v>
      </c>
      <c r="C44" s="40" t="s">
        <v>319</v>
      </c>
      <c r="D44" s="8">
        <v>5</v>
      </c>
      <c r="E44" s="10">
        <v>5</v>
      </c>
      <c r="F44" s="29">
        <v>22</v>
      </c>
      <c r="G44" s="9">
        <v>7</v>
      </c>
      <c r="H44" s="8">
        <v>1</v>
      </c>
      <c r="I44" s="11">
        <v>0</v>
      </c>
      <c r="J44" s="11">
        <v>1</v>
      </c>
      <c r="K44" s="11">
        <v>0</v>
      </c>
      <c r="L44" s="10">
        <v>0</v>
      </c>
      <c r="M44" s="57">
        <v>0</v>
      </c>
      <c r="N44" s="5">
        <v>0</v>
      </c>
      <c r="O44" s="44">
        <f t="shared" si="0"/>
        <v>4.4</v>
      </c>
      <c r="P44" s="30">
        <f t="shared" si="1"/>
        <v>1.4</v>
      </c>
    </row>
    <row r="45" spans="1:16" ht="12.75">
      <c r="A45" s="52">
        <v>40</v>
      </c>
      <c r="B45" s="24" t="s">
        <v>84</v>
      </c>
      <c r="C45" s="40" t="s">
        <v>320</v>
      </c>
      <c r="D45" s="8">
        <v>5</v>
      </c>
      <c r="E45" s="10">
        <v>5</v>
      </c>
      <c r="F45" s="29">
        <v>8</v>
      </c>
      <c r="G45" s="9">
        <v>7</v>
      </c>
      <c r="H45" s="8">
        <v>1</v>
      </c>
      <c r="I45" s="11">
        <v>0</v>
      </c>
      <c r="J45" s="11">
        <v>0</v>
      </c>
      <c r="K45" s="11">
        <v>0</v>
      </c>
      <c r="L45" s="10">
        <v>0</v>
      </c>
      <c r="M45" s="57">
        <v>0</v>
      </c>
      <c r="N45" s="5">
        <v>0</v>
      </c>
      <c r="O45" s="44">
        <f t="shared" si="0"/>
        <v>1.6</v>
      </c>
      <c r="P45" s="30">
        <f t="shared" si="1"/>
        <v>1.4</v>
      </c>
    </row>
    <row r="46" spans="1:16" ht="12.75">
      <c r="A46" s="52">
        <v>41</v>
      </c>
      <c r="B46" s="24" t="s">
        <v>85</v>
      </c>
      <c r="C46" s="40" t="s">
        <v>321</v>
      </c>
      <c r="D46" s="8">
        <v>5</v>
      </c>
      <c r="E46" s="10">
        <v>5</v>
      </c>
      <c r="F46" s="29">
        <v>19</v>
      </c>
      <c r="G46" s="9">
        <v>19</v>
      </c>
      <c r="H46" s="8">
        <v>2</v>
      </c>
      <c r="I46" s="11">
        <v>1</v>
      </c>
      <c r="J46" s="11">
        <v>0</v>
      </c>
      <c r="K46" s="11">
        <v>0</v>
      </c>
      <c r="L46" s="10">
        <v>0</v>
      </c>
      <c r="M46" s="57">
        <v>0</v>
      </c>
      <c r="N46" s="5">
        <v>0</v>
      </c>
      <c r="O46" s="44">
        <f t="shared" si="0"/>
        <v>3.8</v>
      </c>
      <c r="P46" s="30">
        <f t="shared" si="1"/>
        <v>3.8</v>
      </c>
    </row>
    <row r="47" spans="1:16" ht="12.75">
      <c r="A47" s="52">
        <v>42</v>
      </c>
      <c r="B47" s="24" t="s">
        <v>86</v>
      </c>
      <c r="C47" s="40" t="s">
        <v>322</v>
      </c>
      <c r="D47" s="8">
        <v>5</v>
      </c>
      <c r="E47" s="10">
        <v>5</v>
      </c>
      <c r="F47" s="29">
        <v>8</v>
      </c>
      <c r="G47" s="9">
        <v>7</v>
      </c>
      <c r="H47" s="8">
        <v>0</v>
      </c>
      <c r="I47" s="11">
        <v>0</v>
      </c>
      <c r="J47" s="11">
        <v>0</v>
      </c>
      <c r="K47" s="11">
        <v>0</v>
      </c>
      <c r="L47" s="10">
        <v>0</v>
      </c>
      <c r="M47" s="57">
        <v>0</v>
      </c>
      <c r="N47" s="5">
        <v>1</v>
      </c>
      <c r="O47" s="44">
        <f t="shared" si="0"/>
        <v>1.6</v>
      </c>
      <c r="P47" s="30">
        <f t="shared" si="1"/>
        <v>1.4</v>
      </c>
    </row>
    <row r="48" spans="1:16" ht="12.75">
      <c r="A48" s="52">
        <v>43</v>
      </c>
      <c r="B48" s="24" t="s">
        <v>87</v>
      </c>
      <c r="C48" s="40" t="s">
        <v>88</v>
      </c>
      <c r="D48" s="8">
        <v>3</v>
      </c>
      <c r="E48" s="10">
        <v>2</v>
      </c>
      <c r="F48" s="29">
        <v>7</v>
      </c>
      <c r="G48" s="9">
        <v>2</v>
      </c>
      <c r="H48" s="8">
        <v>0</v>
      </c>
      <c r="I48" s="11">
        <v>0</v>
      </c>
      <c r="J48" s="11">
        <v>0</v>
      </c>
      <c r="K48" s="11">
        <v>0</v>
      </c>
      <c r="L48" s="10">
        <v>0</v>
      </c>
      <c r="M48" s="57">
        <v>0</v>
      </c>
      <c r="N48" s="5">
        <v>0</v>
      </c>
      <c r="O48" s="44">
        <f t="shared" si="0"/>
        <v>2.3333333333333335</v>
      </c>
      <c r="P48" s="30">
        <f t="shared" si="1"/>
        <v>1</v>
      </c>
    </row>
    <row r="49" spans="1:16" ht="12.75">
      <c r="A49" s="52">
        <v>44</v>
      </c>
      <c r="B49" s="24" t="s">
        <v>89</v>
      </c>
      <c r="C49" s="40" t="s">
        <v>323</v>
      </c>
      <c r="D49" s="8">
        <v>5</v>
      </c>
      <c r="E49" s="10">
        <v>0</v>
      </c>
      <c r="F49" s="29">
        <v>0</v>
      </c>
      <c r="G49" s="9">
        <v>0</v>
      </c>
      <c r="H49" s="8">
        <v>0</v>
      </c>
      <c r="I49" s="11">
        <v>0</v>
      </c>
      <c r="J49" s="11">
        <v>0</v>
      </c>
      <c r="K49" s="11">
        <v>0</v>
      </c>
      <c r="L49" s="10">
        <v>0</v>
      </c>
      <c r="M49" s="57">
        <v>0</v>
      </c>
      <c r="N49" s="5">
        <v>0</v>
      </c>
      <c r="O49" s="44">
        <f t="shared" si="0"/>
        <v>0</v>
      </c>
      <c r="P49" s="30">
        <v>0</v>
      </c>
    </row>
    <row r="50" spans="1:16" ht="12.75">
      <c r="A50" s="52">
        <v>45</v>
      </c>
      <c r="B50" s="24" t="s">
        <v>90</v>
      </c>
      <c r="C50" s="40" t="s">
        <v>324</v>
      </c>
      <c r="D50" s="8">
        <v>5</v>
      </c>
      <c r="E50" s="10">
        <v>0</v>
      </c>
      <c r="F50" s="29">
        <v>2</v>
      </c>
      <c r="G50" s="9">
        <v>0</v>
      </c>
      <c r="H50" s="8">
        <v>0</v>
      </c>
      <c r="I50" s="11">
        <v>0</v>
      </c>
      <c r="J50" s="11">
        <v>0</v>
      </c>
      <c r="K50" s="11">
        <v>0</v>
      </c>
      <c r="L50" s="10">
        <v>0</v>
      </c>
      <c r="M50" s="57">
        <v>0</v>
      </c>
      <c r="N50" s="5">
        <v>0</v>
      </c>
      <c r="O50" s="44">
        <f t="shared" si="0"/>
        <v>0.4</v>
      </c>
      <c r="P50" s="30">
        <v>0</v>
      </c>
    </row>
    <row r="51" spans="1:16" ht="12.75">
      <c r="A51" s="52">
        <v>46</v>
      </c>
      <c r="B51" s="24" t="s">
        <v>91</v>
      </c>
      <c r="C51" s="40" t="s">
        <v>325</v>
      </c>
      <c r="D51" s="8">
        <v>5</v>
      </c>
      <c r="E51" s="10">
        <v>0</v>
      </c>
      <c r="F51" s="29">
        <v>4</v>
      </c>
      <c r="G51" s="9">
        <v>0</v>
      </c>
      <c r="H51" s="8">
        <v>0</v>
      </c>
      <c r="I51" s="11">
        <v>0</v>
      </c>
      <c r="J51" s="11">
        <v>0</v>
      </c>
      <c r="K51" s="11">
        <v>0</v>
      </c>
      <c r="L51" s="10">
        <v>0</v>
      </c>
      <c r="M51" s="57">
        <v>0</v>
      </c>
      <c r="N51" s="5">
        <v>0</v>
      </c>
      <c r="O51" s="44">
        <f t="shared" si="0"/>
        <v>0.8</v>
      </c>
      <c r="P51" s="30">
        <v>0</v>
      </c>
    </row>
    <row r="52" spans="1:16" ht="12.75">
      <c r="A52" s="52">
        <v>47</v>
      </c>
      <c r="B52" s="24" t="s">
        <v>92</v>
      </c>
      <c r="C52" s="40" t="s">
        <v>326</v>
      </c>
      <c r="D52" s="8">
        <v>3</v>
      </c>
      <c r="E52" s="10">
        <v>3</v>
      </c>
      <c r="F52" s="29">
        <v>1</v>
      </c>
      <c r="G52" s="9">
        <v>5</v>
      </c>
      <c r="H52" s="8">
        <v>0</v>
      </c>
      <c r="I52" s="11">
        <v>0</v>
      </c>
      <c r="J52" s="11">
        <v>0</v>
      </c>
      <c r="K52" s="11">
        <v>0</v>
      </c>
      <c r="L52" s="10">
        <v>0</v>
      </c>
      <c r="M52" s="57">
        <v>0</v>
      </c>
      <c r="N52" s="5">
        <v>0</v>
      </c>
      <c r="O52" s="44">
        <f t="shared" si="0"/>
        <v>0.3333333333333333</v>
      </c>
      <c r="P52" s="30">
        <f t="shared" si="1"/>
        <v>1.6666666666666667</v>
      </c>
    </row>
    <row r="53" spans="1:16" ht="12.75">
      <c r="A53" s="52">
        <v>48</v>
      </c>
      <c r="B53" s="24" t="s">
        <v>93</v>
      </c>
      <c r="C53" s="45" t="s">
        <v>94</v>
      </c>
      <c r="D53" s="8">
        <v>3</v>
      </c>
      <c r="E53" s="10">
        <v>2</v>
      </c>
      <c r="F53" s="29">
        <v>5</v>
      </c>
      <c r="G53" s="9">
        <v>0</v>
      </c>
      <c r="H53" s="8">
        <v>0</v>
      </c>
      <c r="I53" s="11">
        <v>0</v>
      </c>
      <c r="J53" s="11">
        <v>0</v>
      </c>
      <c r="K53" s="11">
        <v>0</v>
      </c>
      <c r="L53" s="10">
        <v>0</v>
      </c>
      <c r="M53" s="57">
        <v>0</v>
      </c>
      <c r="N53" s="5">
        <v>0</v>
      </c>
      <c r="O53" s="44">
        <f t="shared" si="0"/>
        <v>1.6666666666666667</v>
      </c>
      <c r="P53" s="30">
        <f t="shared" si="1"/>
        <v>0</v>
      </c>
    </row>
    <row r="54" spans="1:16" ht="12.75">
      <c r="A54" s="52">
        <v>49</v>
      </c>
      <c r="B54" s="24" t="s">
        <v>95</v>
      </c>
      <c r="C54" s="45" t="s">
        <v>96</v>
      </c>
      <c r="D54" s="8">
        <v>5</v>
      </c>
      <c r="E54" s="10">
        <v>5</v>
      </c>
      <c r="F54" s="29">
        <v>8</v>
      </c>
      <c r="G54" s="9">
        <v>1</v>
      </c>
      <c r="H54" s="8">
        <v>0</v>
      </c>
      <c r="I54" s="11">
        <v>0</v>
      </c>
      <c r="J54" s="11">
        <v>0</v>
      </c>
      <c r="K54" s="11">
        <v>0</v>
      </c>
      <c r="L54" s="10">
        <v>0</v>
      </c>
      <c r="M54" s="57">
        <v>0</v>
      </c>
      <c r="N54" s="5">
        <v>0</v>
      </c>
      <c r="O54" s="44">
        <f t="shared" si="0"/>
        <v>1.6</v>
      </c>
      <c r="P54" s="30">
        <f t="shared" si="1"/>
        <v>0.2</v>
      </c>
    </row>
    <row r="55" spans="1:16" ht="12.75">
      <c r="A55" s="52">
        <v>50</v>
      </c>
      <c r="B55" s="24" t="s">
        <v>97</v>
      </c>
      <c r="C55" s="40" t="s">
        <v>98</v>
      </c>
      <c r="D55" s="8">
        <v>10</v>
      </c>
      <c r="E55" s="10">
        <v>10</v>
      </c>
      <c r="F55" s="29">
        <v>16</v>
      </c>
      <c r="G55" s="9">
        <v>11</v>
      </c>
      <c r="H55" s="8">
        <v>1</v>
      </c>
      <c r="I55" s="11">
        <v>0</v>
      </c>
      <c r="J55" s="11">
        <v>1</v>
      </c>
      <c r="K55" s="11">
        <v>0</v>
      </c>
      <c r="L55" s="10">
        <v>0</v>
      </c>
      <c r="M55" s="57">
        <v>1</v>
      </c>
      <c r="N55" s="5">
        <v>0</v>
      </c>
      <c r="O55" s="44">
        <f t="shared" si="0"/>
        <v>1.6</v>
      </c>
      <c r="P55" s="30">
        <f t="shared" si="1"/>
        <v>1.1</v>
      </c>
    </row>
    <row r="56" spans="1:16" ht="12.75">
      <c r="A56" s="52">
        <v>51</v>
      </c>
      <c r="B56" s="24" t="s">
        <v>99</v>
      </c>
      <c r="C56" s="40" t="s">
        <v>327</v>
      </c>
      <c r="D56" s="8">
        <v>59</v>
      </c>
      <c r="E56" s="10">
        <v>26</v>
      </c>
      <c r="F56" s="29">
        <v>739</v>
      </c>
      <c r="G56" s="9">
        <v>399</v>
      </c>
      <c r="H56" s="8">
        <v>99</v>
      </c>
      <c r="I56" s="11">
        <v>50</v>
      </c>
      <c r="J56" s="11">
        <v>4</v>
      </c>
      <c r="K56" s="11">
        <v>0</v>
      </c>
      <c r="L56" s="10">
        <v>0</v>
      </c>
      <c r="M56" s="57">
        <v>15</v>
      </c>
      <c r="N56" s="5">
        <v>6</v>
      </c>
      <c r="O56" s="44">
        <f t="shared" si="0"/>
        <v>12.525423728813559</v>
      </c>
      <c r="P56" s="30">
        <f t="shared" si="1"/>
        <v>15.346153846153847</v>
      </c>
    </row>
    <row r="57" spans="1:16" ht="12.75">
      <c r="A57" s="52">
        <v>52</v>
      </c>
      <c r="B57" s="24" t="s">
        <v>100</v>
      </c>
      <c r="C57" s="40" t="s">
        <v>101</v>
      </c>
      <c r="D57" s="8">
        <v>30</v>
      </c>
      <c r="E57" s="10">
        <v>25</v>
      </c>
      <c r="F57" s="29">
        <v>159</v>
      </c>
      <c r="G57" s="9">
        <v>197</v>
      </c>
      <c r="H57" s="8">
        <v>122</v>
      </c>
      <c r="I57" s="11">
        <v>21</v>
      </c>
      <c r="J57" s="11">
        <v>2</v>
      </c>
      <c r="K57" s="11">
        <v>0</v>
      </c>
      <c r="L57" s="10">
        <v>0</v>
      </c>
      <c r="M57" s="57">
        <v>1</v>
      </c>
      <c r="N57" s="5">
        <v>4</v>
      </c>
      <c r="O57" s="44">
        <f t="shared" si="0"/>
        <v>5.3</v>
      </c>
      <c r="P57" s="30">
        <f t="shared" si="1"/>
        <v>7.88</v>
      </c>
    </row>
    <row r="58" spans="1:16" ht="12.75">
      <c r="A58" s="52">
        <v>53</v>
      </c>
      <c r="B58" s="24" t="s">
        <v>102</v>
      </c>
      <c r="C58" s="40" t="s">
        <v>103</v>
      </c>
      <c r="D58" s="8">
        <v>15</v>
      </c>
      <c r="E58" s="10">
        <v>10</v>
      </c>
      <c r="F58" s="29">
        <v>49</v>
      </c>
      <c r="G58" s="9">
        <v>32</v>
      </c>
      <c r="H58" s="8">
        <v>0</v>
      </c>
      <c r="I58" s="11">
        <v>1</v>
      </c>
      <c r="J58" s="11">
        <v>1</v>
      </c>
      <c r="K58" s="11">
        <v>0</v>
      </c>
      <c r="L58" s="10">
        <v>0</v>
      </c>
      <c r="M58" s="57">
        <v>2</v>
      </c>
      <c r="N58" s="5">
        <v>0</v>
      </c>
      <c r="O58" s="44">
        <f t="shared" si="0"/>
        <v>3.2666666666666666</v>
      </c>
      <c r="P58" s="30">
        <f t="shared" si="1"/>
        <v>3.2</v>
      </c>
    </row>
    <row r="59" spans="1:16" ht="12.75">
      <c r="A59" s="52">
        <v>54</v>
      </c>
      <c r="B59" s="24" t="s">
        <v>104</v>
      </c>
      <c r="C59" s="40" t="s">
        <v>328</v>
      </c>
      <c r="D59" s="8">
        <v>20</v>
      </c>
      <c r="E59" s="10">
        <v>12</v>
      </c>
      <c r="F59" s="29">
        <v>72</v>
      </c>
      <c r="G59" s="9">
        <v>13</v>
      </c>
      <c r="H59" s="8">
        <v>3</v>
      </c>
      <c r="I59" s="11">
        <v>5</v>
      </c>
      <c r="J59" s="11">
        <v>0</v>
      </c>
      <c r="K59" s="11">
        <v>0</v>
      </c>
      <c r="L59" s="10">
        <v>0</v>
      </c>
      <c r="M59" s="57">
        <v>0</v>
      </c>
      <c r="N59" s="5">
        <v>0</v>
      </c>
      <c r="O59" s="44">
        <f t="shared" si="0"/>
        <v>3.6</v>
      </c>
      <c r="P59" s="30">
        <f t="shared" si="1"/>
        <v>1.0833333333333333</v>
      </c>
    </row>
    <row r="60" spans="1:16" ht="12.75">
      <c r="A60" s="52">
        <v>55</v>
      </c>
      <c r="B60" s="24" t="s">
        <v>105</v>
      </c>
      <c r="C60" s="40" t="s">
        <v>106</v>
      </c>
      <c r="D60" s="8">
        <v>5</v>
      </c>
      <c r="E60" s="10">
        <v>3</v>
      </c>
      <c r="F60" s="29">
        <v>5</v>
      </c>
      <c r="G60" s="9">
        <v>5</v>
      </c>
      <c r="H60" s="8">
        <v>0</v>
      </c>
      <c r="I60" s="11">
        <v>0</v>
      </c>
      <c r="J60" s="11">
        <v>0</v>
      </c>
      <c r="K60" s="11">
        <v>0</v>
      </c>
      <c r="L60" s="10">
        <v>0</v>
      </c>
      <c r="M60" s="57">
        <v>0</v>
      </c>
      <c r="N60" s="5">
        <v>0</v>
      </c>
      <c r="O60" s="44">
        <f t="shared" si="0"/>
        <v>1</v>
      </c>
      <c r="P60" s="30">
        <f t="shared" si="1"/>
        <v>1.6666666666666667</v>
      </c>
    </row>
    <row r="61" spans="1:16" ht="12.75">
      <c r="A61" s="52">
        <v>56</v>
      </c>
      <c r="B61" s="24" t="s">
        <v>107</v>
      </c>
      <c r="C61" s="40" t="s">
        <v>108</v>
      </c>
      <c r="D61" s="8">
        <v>5</v>
      </c>
      <c r="E61" s="10">
        <v>3</v>
      </c>
      <c r="F61" s="29">
        <v>8</v>
      </c>
      <c r="G61" s="9">
        <v>2</v>
      </c>
      <c r="H61" s="8">
        <v>0</v>
      </c>
      <c r="I61" s="11">
        <v>0</v>
      </c>
      <c r="J61" s="11">
        <v>0</v>
      </c>
      <c r="K61" s="11">
        <v>0</v>
      </c>
      <c r="L61" s="10">
        <v>0</v>
      </c>
      <c r="M61" s="57">
        <v>0</v>
      </c>
      <c r="N61" s="5">
        <v>0</v>
      </c>
      <c r="O61" s="44">
        <f t="shared" si="0"/>
        <v>1.6</v>
      </c>
      <c r="P61" s="30">
        <f t="shared" si="1"/>
        <v>0.6666666666666666</v>
      </c>
    </row>
    <row r="62" spans="1:16" ht="12.75">
      <c r="A62" s="52">
        <v>57</v>
      </c>
      <c r="B62" s="24" t="s">
        <v>109</v>
      </c>
      <c r="C62" s="40" t="s">
        <v>329</v>
      </c>
      <c r="D62" s="8">
        <v>5</v>
      </c>
      <c r="E62" s="10">
        <v>3</v>
      </c>
      <c r="F62" s="29">
        <v>43</v>
      </c>
      <c r="G62" s="9">
        <v>3</v>
      </c>
      <c r="H62" s="8">
        <v>0</v>
      </c>
      <c r="I62" s="11">
        <v>0</v>
      </c>
      <c r="J62" s="11">
        <v>0</v>
      </c>
      <c r="K62" s="11">
        <v>0</v>
      </c>
      <c r="L62" s="10">
        <v>0</v>
      </c>
      <c r="M62" s="57">
        <v>1</v>
      </c>
      <c r="N62" s="5">
        <v>0</v>
      </c>
      <c r="O62" s="44">
        <f t="shared" si="0"/>
        <v>8.6</v>
      </c>
      <c r="P62" s="30">
        <f t="shared" si="1"/>
        <v>1</v>
      </c>
    </row>
    <row r="63" spans="1:16" ht="12.75">
      <c r="A63" s="52">
        <v>58</v>
      </c>
      <c r="B63" s="24" t="s">
        <v>110</v>
      </c>
      <c r="C63" s="40" t="s">
        <v>111</v>
      </c>
      <c r="D63" s="8">
        <v>5</v>
      </c>
      <c r="E63" s="10">
        <v>5</v>
      </c>
      <c r="F63" s="29">
        <v>25</v>
      </c>
      <c r="G63" s="9">
        <v>8</v>
      </c>
      <c r="H63" s="8">
        <v>0</v>
      </c>
      <c r="I63" s="11">
        <v>0</v>
      </c>
      <c r="J63" s="11">
        <v>0</v>
      </c>
      <c r="K63" s="11">
        <v>0</v>
      </c>
      <c r="L63" s="10">
        <v>0</v>
      </c>
      <c r="M63" s="57">
        <v>0</v>
      </c>
      <c r="N63" s="5">
        <v>0</v>
      </c>
      <c r="O63" s="44">
        <f t="shared" si="0"/>
        <v>5</v>
      </c>
      <c r="P63" s="30">
        <f t="shared" si="1"/>
        <v>1.6</v>
      </c>
    </row>
    <row r="64" spans="1:16" ht="12.75">
      <c r="A64" s="52">
        <v>59</v>
      </c>
      <c r="B64" s="24" t="s">
        <v>112</v>
      </c>
      <c r="C64" s="40" t="s">
        <v>113</v>
      </c>
      <c r="D64" s="8">
        <v>5</v>
      </c>
      <c r="E64" s="10">
        <v>5</v>
      </c>
      <c r="F64" s="29">
        <v>33</v>
      </c>
      <c r="G64" s="9">
        <v>18</v>
      </c>
      <c r="H64" s="8">
        <v>0</v>
      </c>
      <c r="I64" s="11">
        <v>0</v>
      </c>
      <c r="J64" s="11">
        <v>0</v>
      </c>
      <c r="K64" s="11">
        <v>0</v>
      </c>
      <c r="L64" s="10">
        <v>0</v>
      </c>
      <c r="M64" s="57">
        <v>2</v>
      </c>
      <c r="N64" s="5">
        <v>0</v>
      </c>
      <c r="O64" s="44">
        <f t="shared" si="0"/>
        <v>6.6</v>
      </c>
      <c r="P64" s="30">
        <f t="shared" si="1"/>
        <v>3.6</v>
      </c>
    </row>
    <row r="65" spans="1:16" ht="12.75">
      <c r="A65" s="52">
        <v>60</v>
      </c>
      <c r="B65" s="24" t="s">
        <v>114</v>
      </c>
      <c r="C65" s="40" t="s">
        <v>115</v>
      </c>
      <c r="D65" s="8">
        <v>5</v>
      </c>
      <c r="E65" s="10">
        <v>5</v>
      </c>
      <c r="F65" s="29">
        <v>10</v>
      </c>
      <c r="G65" s="9">
        <v>4</v>
      </c>
      <c r="H65" s="8">
        <v>0</v>
      </c>
      <c r="I65" s="11">
        <v>0</v>
      </c>
      <c r="J65" s="11">
        <v>0</v>
      </c>
      <c r="K65" s="11">
        <v>0</v>
      </c>
      <c r="L65" s="10">
        <v>0</v>
      </c>
      <c r="M65" s="57">
        <v>0</v>
      </c>
      <c r="N65" s="5">
        <v>2</v>
      </c>
      <c r="O65" s="44">
        <f t="shared" si="0"/>
        <v>2</v>
      </c>
      <c r="P65" s="30">
        <f t="shared" si="1"/>
        <v>0.8</v>
      </c>
    </row>
    <row r="66" spans="1:16" ht="12.75">
      <c r="A66" s="52">
        <v>61</v>
      </c>
      <c r="B66" s="24" t="s">
        <v>116</v>
      </c>
      <c r="C66" s="40" t="s">
        <v>117</v>
      </c>
      <c r="D66" s="8">
        <v>5</v>
      </c>
      <c r="E66" s="10">
        <v>3</v>
      </c>
      <c r="F66" s="29">
        <v>1</v>
      </c>
      <c r="G66" s="9">
        <v>5</v>
      </c>
      <c r="H66" s="8">
        <v>0</v>
      </c>
      <c r="I66" s="11">
        <v>0</v>
      </c>
      <c r="J66" s="11">
        <v>0</v>
      </c>
      <c r="K66" s="11">
        <v>0</v>
      </c>
      <c r="L66" s="10">
        <v>0</v>
      </c>
      <c r="M66" s="57">
        <v>0</v>
      </c>
      <c r="N66" s="5">
        <v>0</v>
      </c>
      <c r="O66" s="44">
        <f t="shared" si="0"/>
        <v>0.2</v>
      </c>
      <c r="P66" s="30">
        <f t="shared" si="1"/>
        <v>1.6666666666666667</v>
      </c>
    </row>
    <row r="67" spans="1:16" ht="12.75">
      <c r="A67" s="52">
        <v>62</v>
      </c>
      <c r="B67" s="24" t="s">
        <v>118</v>
      </c>
      <c r="C67" s="40" t="s">
        <v>330</v>
      </c>
      <c r="D67" s="8">
        <v>10</v>
      </c>
      <c r="E67" s="10">
        <v>5</v>
      </c>
      <c r="F67" s="29">
        <v>36</v>
      </c>
      <c r="G67" s="9">
        <v>3</v>
      </c>
      <c r="H67" s="8">
        <v>0</v>
      </c>
      <c r="I67" s="11">
        <v>0</v>
      </c>
      <c r="J67" s="11">
        <v>0</v>
      </c>
      <c r="K67" s="11">
        <v>0</v>
      </c>
      <c r="L67" s="10">
        <v>0</v>
      </c>
      <c r="M67" s="57">
        <v>2</v>
      </c>
      <c r="N67" s="5">
        <v>0</v>
      </c>
      <c r="O67" s="44">
        <f t="shared" si="0"/>
        <v>3.6</v>
      </c>
      <c r="P67" s="30">
        <f t="shared" si="1"/>
        <v>0.6</v>
      </c>
    </row>
    <row r="68" spans="1:16" ht="12.75">
      <c r="A68" s="52">
        <v>63</v>
      </c>
      <c r="B68" s="24" t="s">
        <v>119</v>
      </c>
      <c r="C68" s="40" t="s">
        <v>331</v>
      </c>
      <c r="D68" s="8">
        <v>15</v>
      </c>
      <c r="E68" s="10">
        <v>10</v>
      </c>
      <c r="F68" s="29">
        <v>51</v>
      </c>
      <c r="G68" s="9">
        <v>8</v>
      </c>
      <c r="H68" s="8">
        <v>0</v>
      </c>
      <c r="I68" s="11">
        <v>0</v>
      </c>
      <c r="J68" s="11">
        <v>0</v>
      </c>
      <c r="K68" s="11">
        <v>0</v>
      </c>
      <c r="L68" s="10">
        <v>0</v>
      </c>
      <c r="M68" s="57">
        <v>0</v>
      </c>
      <c r="N68" s="5">
        <v>1</v>
      </c>
      <c r="O68" s="44">
        <f t="shared" si="0"/>
        <v>3.4</v>
      </c>
      <c r="P68" s="30">
        <f t="shared" si="1"/>
        <v>0.8</v>
      </c>
    </row>
    <row r="69" spans="1:16" ht="12.75">
      <c r="A69" s="52">
        <v>64</v>
      </c>
      <c r="B69" s="24" t="s">
        <v>120</v>
      </c>
      <c r="C69" s="40" t="s">
        <v>332</v>
      </c>
      <c r="D69" s="8">
        <v>30</v>
      </c>
      <c r="E69" s="10">
        <v>17</v>
      </c>
      <c r="F69" s="29">
        <v>107</v>
      </c>
      <c r="G69" s="9">
        <v>133</v>
      </c>
      <c r="H69" s="8">
        <v>7</v>
      </c>
      <c r="I69" s="11">
        <v>0</v>
      </c>
      <c r="J69" s="11">
        <v>0</v>
      </c>
      <c r="K69" s="11">
        <v>0</v>
      </c>
      <c r="L69" s="10">
        <v>0</v>
      </c>
      <c r="M69" s="57">
        <v>3</v>
      </c>
      <c r="N69" s="5">
        <v>3</v>
      </c>
      <c r="O69" s="44">
        <f t="shared" si="0"/>
        <v>3.566666666666667</v>
      </c>
      <c r="P69" s="30">
        <f t="shared" si="1"/>
        <v>7.823529411764706</v>
      </c>
    </row>
    <row r="70" spans="1:16" ht="12.75">
      <c r="A70" s="52">
        <v>65</v>
      </c>
      <c r="B70" s="24" t="s">
        <v>121</v>
      </c>
      <c r="C70" s="40" t="s">
        <v>333</v>
      </c>
      <c r="D70" s="8">
        <v>30</v>
      </c>
      <c r="E70" s="10">
        <v>10</v>
      </c>
      <c r="F70" s="29">
        <v>171</v>
      </c>
      <c r="G70" s="9">
        <v>143</v>
      </c>
      <c r="H70" s="8">
        <v>4</v>
      </c>
      <c r="I70" s="11">
        <v>0</v>
      </c>
      <c r="J70" s="11">
        <v>0</v>
      </c>
      <c r="K70" s="11">
        <v>0</v>
      </c>
      <c r="L70" s="10">
        <v>0</v>
      </c>
      <c r="M70" s="57">
        <v>6</v>
      </c>
      <c r="N70" s="5">
        <v>3</v>
      </c>
      <c r="O70" s="44">
        <f t="shared" si="0"/>
        <v>5.7</v>
      </c>
      <c r="P70" s="30">
        <f t="shared" si="1"/>
        <v>14.3</v>
      </c>
    </row>
    <row r="71" spans="1:16" ht="12.75">
      <c r="A71" s="52">
        <v>66</v>
      </c>
      <c r="B71" s="24" t="s">
        <v>122</v>
      </c>
      <c r="C71" s="40" t="s">
        <v>334</v>
      </c>
      <c r="D71" s="8">
        <v>10</v>
      </c>
      <c r="E71" s="10">
        <v>5</v>
      </c>
      <c r="F71" s="29">
        <v>60</v>
      </c>
      <c r="G71" s="9">
        <v>7</v>
      </c>
      <c r="H71" s="8">
        <v>7</v>
      </c>
      <c r="I71" s="11">
        <v>2</v>
      </c>
      <c r="J71" s="11">
        <v>2</v>
      </c>
      <c r="K71" s="11">
        <v>0</v>
      </c>
      <c r="L71" s="10">
        <v>0</v>
      </c>
      <c r="M71" s="57">
        <v>0</v>
      </c>
      <c r="N71" s="5">
        <v>0</v>
      </c>
      <c r="O71" s="44">
        <f aca="true" t="shared" si="2" ref="O71:O134">F71/D71</f>
        <v>6</v>
      </c>
      <c r="P71" s="30">
        <f aca="true" t="shared" si="3" ref="P71:P134">G71/E71</f>
        <v>1.4</v>
      </c>
    </row>
    <row r="72" spans="1:16" ht="12.75">
      <c r="A72" s="52">
        <v>67</v>
      </c>
      <c r="B72" s="24" t="s">
        <v>123</v>
      </c>
      <c r="C72" s="40" t="s">
        <v>124</v>
      </c>
      <c r="D72" s="8">
        <v>25</v>
      </c>
      <c r="E72" s="10">
        <v>15</v>
      </c>
      <c r="F72" s="29">
        <v>51</v>
      </c>
      <c r="G72" s="9">
        <v>20</v>
      </c>
      <c r="H72" s="8">
        <v>0</v>
      </c>
      <c r="I72" s="11">
        <v>2</v>
      </c>
      <c r="J72" s="11">
        <v>0</v>
      </c>
      <c r="K72" s="11">
        <v>0</v>
      </c>
      <c r="L72" s="10">
        <v>0</v>
      </c>
      <c r="M72" s="57">
        <v>1</v>
      </c>
      <c r="N72" s="5">
        <v>0</v>
      </c>
      <c r="O72" s="44">
        <f t="shared" si="2"/>
        <v>2.04</v>
      </c>
      <c r="P72" s="30">
        <f t="shared" si="3"/>
        <v>1.3333333333333333</v>
      </c>
    </row>
    <row r="73" spans="1:16" ht="12.75">
      <c r="A73" s="52">
        <v>68</v>
      </c>
      <c r="B73" s="24" t="s">
        <v>125</v>
      </c>
      <c r="C73" s="40" t="s">
        <v>126</v>
      </c>
      <c r="D73" s="8">
        <v>20</v>
      </c>
      <c r="E73" s="10">
        <v>15</v>
      </c>
      <c r="F73" s="29">
        <v>89</v>
      </c>
      <c r="G73" s="9">
        <v>57</v>
      </c>
      <c r="H73" s="8">
        <v>6</v>
      </c>
      <c r="I73" s="11">
        <v>0</v>
      </c>
      <c r="J73" s="11">
        <v>6</v>
      </c>
      <c r="K73" s="11">
        <v>0</v>
      </c>
      <c r="L73" s="10">
        <v>0</v>
      </c>
      <c r="M73" s="57">
        <v>1</v>
      </c>
      <c r="N73" s="5">
        <v>1</v>
      </c>
      <c r="O73" s="44">
        <f t="shared" si="2"/>
        <v>4.45</v>
      </c>
      <c r="P73" s="30">
        <f t="shared" si="3"/>
        <v>3.8</v>
      </c>
    </row>
    <row r="74" spans="1:16" ht="12.75">
      <c r="A74" s="52">
        <v>69</v>
      </c>
      <c r="B74" s="24" t="s">
        <v>127</v>
      </c>
      <c r="C74" s="40" t="s">
        <v>128</v>
      </c>
      <c r="D74" s="8">
        <v>30</v>
      </c>
      <c r="E74" s="10">
        <v>20</v>
      </c>
      <c r="F74" s="29">
        <v>132</v>
      </c>
      <c r="G74" s="9">
        <v>141</v>
      </c>
      <c r="H74" s="8">
        <v>4</v>
      </c>
      <c r="I74" s="11">
        <v>2</v>
      </c>
      <c r="J74" s="11">
        <v>0</v>
      </c>
      <c r="K74" s="11">
        <v>0</v>
      </c>
      <c r="L74" s="10">
        <v>0</v>
      </c>
      <c r="M74" s="57">
        <v>7</v>
      </c>
      <c r="N74" s="5">
        <v>2</v>
      </c>
      <c r="O74" s="44">
        <f t="shared" si="2"/>
        <v>4.4</v>
      </c>
      <c r="P74" s="30">
        <f t="shared" si="3"/>
        <v>7.05</v>
      </c>
    </row>
    <row r="75" spans="1:16" ht="12.75">
      <c r="A75" s="52">
        <v>70</v>
      </c>
      <c r="B75" s="24" t="s">
        <v>129</v>
      </c>
      <c r="C75" s="40" t="s">
        <v>130</v>
      </c>
      <c r="D75" s="8">
        <v>43</v>
      </c>
      <c r="E75" s="10">
        <v>35</v>
      </c>
      <c r="F75" s="29">
        <v>200</v>
      </c>
      <c r="G75" s="9">
        <v>152</v>
      </c>
      <c r="H75" s="8">
        <v>27</v>
      </c>
      <c r="I75" s="11">
        <v>0</v>
      </c>
      <c r="J75" s="11">
        <v>0</v>
      </c>
      <c r="K75" s="11">
        <v>0</v>
      </c>
      <c r="L75" s="10">
        <v>0</v>
      </c>
      <c r="M75" s="57">
        <v>10</v>
      </c>
      <c r="N75" s="5">
        <v>4</v>
      </c>
      <c r="O75" s="44">
        <f t="shared" si="2"/>
        <v>4.651162790697675</v>
      </c>
      <c r="P75" s="30">
        <f t="shared" si="3"/>
        <v>4.3428571428571425</v>
      </c>
    </row>
    <row r="76" spans="1:16" ht="12.75">
      <c r="A76" s="52">
        <v>71</v>
      </c>
      <c r="B76" s="24" t="s">
        <v>131</v>
      </c>
      <c r="C76" s="40" t="s">
        <v>132</v>
      </c>
      <c r="D76" s="8">
        <v>20</v>
      </c>
      <c r="E76" s="10">
        <v>10</v>
      </c>
      <c r="F76" s="29">
        <v>54</v>
      </c>
      <c r="G76" s="9">
        <v>47</v>
      </c>
      <c r="H76" s="8">
        <v>19</v>
      </c>
      <c r="I76" s="11">
        <v>3</v>
      </c>
      <c r="J76" s="11">
        <v>0</v>
      </c>
      <c r="K76" s="11">
        <v>0</v>
      </c>
      <c r="L76" s="10">
        <v>0</v>
      </c>
      <c r="M76" s="57">
        <v>0</v>
      </c>
      <c r="N76" s="5">
        <v>1</v>
      </c>
      <c r="O76" s="44">
        <f t="shared" si="2"/>
        <v>2.7</v>
      </c>
      <c r="P76" s="30">
        <f t="shared" si="3"/>
        <v>4.7</v>
      </c>
    </row>
    <row r="77" spans="1:16" ht="12.75">
      <c r="A77" s="52">
        <v>72</v>
      </c>
      <c r="B77" s="24" t="s">
        <v>133</v>
      </c>
      <c r="C77" s="40" t="s">
        <v>134</v>
      </c>
      <c r="D77" s="8">
        <v>39</v>
      </c>
      <c r="E77" s="10">
        <v>23</v>
      </c>
      <c r="F77" s="29">
        <v>279</v>
      </c>
      <c r="G77" s="9">
        <v>241</v>
      </c>
      <c r="H77" s="8">
        <v>106</v>
      </c>
      <c r="I77" s="11">
        <v>7</v>
      </c>
      <c r="J77" s="11">
        <v>3</v>
      </c>
      <c r="K77" s="11">
        <v>0</v>
      </c>
      <c r="L77" s="10">
        <v>0</v>
      </c>
      <c r="M77" s="57">
        <v>2</v>
      </c>
      <c r="N77" s="5">
        <v>9</v>
      </c>
      <c r="O77" s="44">
        <f t="shared" si="2"/>
        <v>7.153846153846154</v>
      </c>
      <c r="P77" s="30">
        <f t="shared" si="3"/>
        <v>10.478260869565217</v>
      </c>
    </row>
    <row r="78" spans="1:16" ht="12.75">
      <c r="A78" s="52">
        <v>73</v>
      </c>
      <c r="B78" s="24" t="s">
        <v>135</v>
      </c>
      <c r="C78" s="40" t="s">
        <v>136</v>
      </c>
      <c r="D78" s="8">
        <v>24</v>
      </c>
      <c r="E78" s="10">
        <v>20</v>
      </c>
      <c r="F78" s="29">
        <v>175</v>
      </c>
      <c r="G78" s="9">
        <v>147</v>
      </c>
      <c r="H78" s="8">
        <v>51</v>
      </c>
      <c r="I78" s="11">
        <v>7</v>
      </c>
      <c r="J78" s="11">
        <v>3</v>
      </c>
      <c r="K78" s="11">
        <v>0</v>
      </c>
      <c r="L78" s="10">
        <v>0</v>
      </c>
      <c r="M78" s="57">
        <v>1</v>
      </c>
      <c r="N78" s="5">
        <v>0</v>
      </c>
      <c r="O78" s="44">
        <f t="shared" si="2"/>
        <v>7.291666666666667</v>
      </c>
      <c r="P78" s="30">
        <f t="shared" si="3"/>
        <v>7.35</v>
      </c>
    </row>
    <row r="79" spans="1:16" ht="12.75">
      <c r="A79" s="52">
        <v>74</v>
      </c>
      <c r="B79" s="24" t="s">
        <v>137</v>
      </c>
      <c r="C79" s="40" t="s">
        <v>138</v>
      </c>
      <c r="D79" s="8">
        <v>40</v>
      </c>
      <c r="E79" s="10">
        <v>17</v>
      </c>
      <c r="F79" s="29">
        <v>265</v>
      </c>
      <c r="G79" s="9">
        <v>219</v>
      </c>
      <c r="H79" s="8">
        <v>99</v>
      </c>
      <c r="I79" s="11">
        <v>2</v>
      </c>
      <c r="J79" s="11">
        <v>2</v>
      </c>
      <c r="K79" s="11">
        <v>0</v>
      </c>
      <c r="L79" s="10">
        <v>0</v>
      </c>
      <c r="M79" s="57">
        <v>4</v>
      </c>
      <c r="N79" s="5">
        <v>2</v>
      </c>
      <c r="O79" s="44">
        <f t="shared" si="2"/>
        <v>6.625</v>
      </c>
      <c r="P79" s="30">
        <f t="shared" si="3"/>
        <v>12.882352941176471</v>
      </c>
    </row>
    <row r="80" spans="1:16" ht="12.75">
      <c r="A80" s="52">
        <v>75</v>
      </c>
      <c r="B80" s="24" t="s">
        <v>139</v>
      </c>
      <c r="C80" s="40" t="s">
        <v>335</v>
      </c>
      <c r="D80" s="8">
        <v>40</v>
      </c>
      <c r="E80" s="10">
        <v>10</v>
      </c>
      <c r="F80" s="29">
        <v>297</v>
      </c>
      <c r="G80" s="9">
        <v>257</v>
      </c>
      <c r="H80" s="8">
        <v>126</v>
      </c>
      <c r="I80" s="11">
        <v>6</v>
      </c>
      <c r="J80" s="11">
        <v>6</v>
      </c>
      <c r="K80" s="11">
        <v>0</v>
      </c>
      <c r="L80" s="10">
        <v>0</v>
      </c>
      <c r="M80" s="57">
        <v>12</v>
      </c>
      <c r="N80" s="5">
        <v>6</v>
      </c>
      <c r="O80" s="44">
        <f t="shared" si="2"/>
        <v>7.425</v>
      </c>
      <c r="P80" s="30">
        <f t="shared" si="3"/>
        <v>25.7</v>
      </c>
    </row>
    <row r="81" spans="1:16" ht="12.75">
      <c r="A81" s="52">
        <v>76</v>
      </c>
      <c r="B81" s="24" t="s">
        <v>140</v>
      </c>
      <c r="C81" s="40" t="s">
        <v>141</v>
      </c>
      <c r="D81" s="8">
        <v>30</v>
      </c>
      <c r="E81" s="10">
        <v>20</v>
      </c>
      <c r="F81" s="29">
        <v>300</v>
      </c>
      <c r="G81" s="9">
        <v>127</v>
      </c>
      <c r="H81" s="8">
        <v>87</v>
      </c>
      <c r="I81" s="11">
        <v>1</v>
      </c>
      <c r="J81" s="11">
        <v>2</v>
      </c>
      <c r="K81" s="11">
        <v>0</v>
      </c>
      <c r="L81" s="10">
        <v>0</v>
      </c>
      <c r="M81" s="57">
        <v>5</v>
      </c>
      <c r="N81" s="5">
        <v>5</v>
      </c>
      <c r="O81" s="44">
        <f t="shared" si="2"/>
        <v>10</v>
      </c>
      <c r="P81" s="30">
        <f t="shared" si="3"/>
        <v>6.35</v>
      </c>
    </row>
    <row r="82" spans="1:16" ht="12.75">
      <c r="A82" s="52">
        <v>77</v>
      </c>
      <c r="B82" s="24" t="s">
        <v>142</v>
      </c>
      <c r="C82" s="40" t="s">
        <v>143</v>
      </c>
      <c r="D82" s="8">
        <v>30</v>
      </c>
      <c r="E82" s="10">
        <v>20</v>
      </c>
      <c r="F82" s="29">
        <v>59</v>
      </c>
      <c r="G82" s="9">
        <v>47</v>
      </c>
      <c r="H82" s="8">
        <v>10</v>
      </c>
      <c r="I82" s="11">
        <v>1</v>
      </c>
      <c r="J82" s="11">
        <v>0</v>
      </c>
      <c r="K82" s="11">
        <v>0</v>
      </c>
      <c r="L82" s="10">
        <v>0</v>
      </c>
      <c r="M82" s="57">
        <v>0</v>
      </c>
      <c r="N82" s="5">
        <v>0</v>
      </c>
      <c r="O82" s="44">
        <f t="shared" si="2"/>
        <v>1.9666666666666666</v>
      </c>
      <c r="P82" s="30">
        <f t="shared" si="3"/>
        <v>2.35</v>
      </c>
    </row>
    <row r="83" spans="1:16" ht="12.75">
      <c r="A83" s="52">
        <v>78</v>
      </c>
      <c r="B83" s="24" t="s">
        <v>144</v>
      </c>
      <c r="C83" s="40" t="s">
        <v>145</v>
      </c>
      <c r="D83" s="8">
        <v>10</v>
      </c>
      <c r="E83" s="10">
        <v>5</v>
      </c>
      <c r="F83" s="29">
        <v>16</v>
      </c>
      <c r="G83" s="9">
        <v>5</v>
      </c>
      <c r="H83" s="8">
        <v>0</v>
      </c>
      <c r="I83" s="11">
        <v>0</v>
      </c>
      <c r="J83" s="11">
        <v>1</v>
      </c>
      <c r="K83" s="11">
        <v>0</v>
      </c>
      <c r="L83" s="10">
        <v>0</v>
      </c>
      <c r="M83" s="57">
        <v>0</v>
      </c>
      <c r="N83" s="5">
        <v>0</v>
      </c>
      <c r="O83" s="44">
        <f t="shared" si="2"/>
        <v>1.6</v>
      </c>
      <c r="P83" s="30">
        <f t="shared" si="3"/>
        <v>1</v>
      </c>
    </row>
    <row r="84" spans="1:16" ht="12.75">
      <c r="A84" s="52">
        <v>79</v>
      </c>
      <c r="B84" s="24" t="s">
        <v>146</v>
      </c>
      <c r="C84" s="40" t="s">
        <v>147</v>
      </c>
      <c r="D84" s="8">
        <v>25</v>
      </c>
      <c r="E84" s="10">
        <v>5</v>
      </c>
      <c r="F84" s="29">
        <v>56</v>
      </c>
      <c r="G84" s="9">
        <v>32</v>
      </c>
      <c r="H84" s="8">
        <v>30</v>
      </c>
      <c r="I84" s="11">
        <v>0</v>
      </c>
      <c r="J84" s="11">
        <v>0</v>
      </c>
      <c r="K84" s="11">
        <v>0</v>
      </c>
      <c r="L84" s="10">
        <v>0</v>
      </c>
      <c r="M84" s="57">
        <v>0</v>
      </c>
      <c r="N84" s="5">
        <v>0</v>
      </c>
      <c r="O84" s="44">
        <f t="shared" si="2"/>
        <v>2.24</v>
      </c>
      <c r="P84" s="30">
        <f t="shared" si="3"/>
        <v>6.4</v>
      </c>
    </row>
    <row r="85" spans="1:16" ht="12.75">
      <c r="A85" s="52">
        <v>80</v>
      </c>
      <c r="B85" s="24" t="s">
        <v>148</v>
      </c>
      <c r="C85" s="40" t="s">
        <v>149</v>
      </c>
      <c r="D85" s="8">
        <v>20</v>
      </c>
      <c r="E85" s="10">
        <v>15</v>
      </c>
      <c r="F85" s="29">
        <v>48</v>
      </c>
      <c r="G85" s="9">
        <v>28</v>
      </c>
      <c r="H85" s="8">
        <v>5</v>
      </c>
      <c r="I85" s="11">
        <v>2</v>
      </c>
      <c r="J85" s="11">
        <v>0</v>
      </c>
      <c r="K85" s="11">
        <v>0</v>
      </c>
      <c r="L85" s="10">
        <v>0</v>
      </c>
      <c r="M85" s="57">
        <v>0</v>
      </c>
      <c r="N85" s="5">
        <v>0</v>
      </c>
      <c r="O85" s="44">
        <f t="shared" si="2"/>
        <v>2.4</v>
      </c>
      <c r="P85" s="30">
        <f t="shared" si="3"/>
        <v>1.8666666666666667</v>
      </c>
    </row>
    <row r="86" spans="1:16" ht="12.75">
      <c r="A86" s="52">
        <v>81</v>
      </c>
      <c r="B86" s="24" t="s">
        <v>150</v>
      </c>
      <c r="C86" s="40" t="s">
        <v>151</v>
      </c>
      <c r="D86" s="8">
        <v>5</v>
      </c>
      <c r="E86" s="10">
        <v>5</v>
      </c>
      <c r="F86" s="29">
        <v>13</v>
      </c>
      <c r="G86" s="9">
        <v>8</v>
      </c>
      <c r="H86" s="8">
        <v>0</v>
      </c>
      <c r="I86" s="11">
        <v>1</v>
      </c>
      <c r="J86" s="11">
        <v>0</v>
      </c>
      <c r="K86" s="11">
        <v>0</v>
      </c>
      <c r="L86" s="10">
        <v>0</v>
      </c>
      <c r="M86" s="57">
        <v>0</v>
      </c>
      <c r="N86" s="5">
        <v>0</v>
      </c>
      <c r="O86" s="44">
        <f t="shared" si="2"/>
        <v>2.6</v>
      </c>
      <c r="P86" s="30">
        <f t="shared" si="3"/>
        <v>1.6</v>
      </c>
    </row>
    <row r="87" spans="1:16" ht="12.75">
      <c r="A87" s="52">
        <v>82</v>
      </c>
      <c r="B87" s="24" t="s">
        <v>152</v>
      </c>
      <c r="C87" s="40" t="s">
        <v>153</v>
      </c>
      <c r="D87" s="8">
        <v>10</v>
      </c>
      <c r="E87" s="10">
        <v>10</v>
      </c>
      <c r="F87" s="29">
        <v>13</v>
      </c>
      <c r="G87" s="9">
        <v>8</v>
      </c>
      <c r="H87" s="8">
        <v>0</v>
      </c>
      <c r="I87" s="11">
        <v>0</v>
      </c>
      <c r="J87" s="11">
        <v>1</v>
      </c>
      <c r="K87" s="11">
        <v>0</v>
      </c>
      <c r="L87" s="10">
        <v>0</v>
      </c>
      <c r="M87" s="57">
        <v>0</v>
      </c>
      <c r="N87" s="5">
        <v>0</v>
      </c>
      <c r="O87" s="44">
        <f t="shared" si="2"/>
        <v>1.3</v>
      </c>
      <c r="P87" s="30">
        <f t="shared" si="3"/>
        <v>0.8</v>
      </c>
    </row>
    <row r="88" spans="1:16" ht="12.75">
      <c r="A88" s="52">
        <v>83</v>
      </c>
      <c r="B88" s="24" t="s">
        <v>154</v>
      </c>
      <c r="C88" s="40" t="s">
        <v>300</v>
      </c>
      <c r="D88" s="8">
        <v>90</v>
      </c>
      <c r="E88" s="10">
        <v>60</v>
      </c>
      <c r="F88" s="29">
        <v>175</v>
      </c>
      <c r="G88" s="9">
        <v>57</v>
      </c>
      <c r="H88" s="8">
        <v>15</v>
      </c>
      <c r="I88" s="11">
        <v>6</v>
      </c>
      <c r="J88" s="11">
        <v>1</v>
      </c>
      <c r="K88" s="11">
        <v>0</v>
      </c>
      <c r="L88" s="10">
        <v>0</v>
      </c>
      <c r="M88" s="57">
        <v>0</v>
      </c>
      <c r="N88" s="5">
        <v>2</v>
      </c>
      <c r="O88" s="44">
        <f t="shared" si="2"/>
        <v>1.9444444444444444</v>
      </c>
      <c r="P88" s="30">
        <f t="shared" si="3"/>
        <v>0.95</v>
      </c>
    </row>
    <row r="89" spans="1:16" ht="12.75">
      <c r="A89" s="52">
        <v>84</v>
      </c>
      <c r="B89" s="24" t="s">
        <v>155</v>
      </c>
      <c r="C89" s="40" t="s">
        <v>336</v>
      </c>
      <c r="D89" s="8">
        <v>120</v>
      </c>
      <c r="E89" s="10">
        <v>80</v>
      </c>
      <c r="F89" s="29">
        <v>253</v>
      </c>
      <c r="G89" s="9">
        <v>77</v>
      </c>
      <c r="H89" s="8">
        <v>3</v>
      </c>
      <c r="I89" s="11">
        <v>1</v>
      </c>
      <c r="J89" s="11">
        <v>0</v>
      </c>
      <c r="K89" s="11">
        <v>0</v>
      </c>
      <c r="L89" s="10">
        <v>0</v>
      </c>
      <c r="M89" s="57">
        <v>4</v>
      </c>
      <c r="N89" s="5">
        <v>2</v>
      </c>
      <c r="O89" s="44">
        <f t="shared" si="2"/>
        <v>2.1083333333333334</v>
      </c>
      <c r="P89" s="30">
        <f t="shared" si="3"/>
        <v>0.9625</v>
      </c>
    </row>
    <row r="90" spans="1:16" ht="12.75">
      <c r="A90" s="52">
        <v>85</v>
      </c>
      <c r="B90" s="24" t="s">
        <v>156</v>
      </c>
      <c r="C90" s="40" t="s">
        <v>337</v>
      </c>
      <c r="D90" s="8">
        <v>50</v>
      </c>
      <c r="E90" s="10">
        <v>30</v>
      </c>
      <c r="F90" s="29">
        <v>66</v>
      </c>
      <c r="G90" s="9">
        <v>20</v>
      </c>
      <c r="H90" s="8">
        <v>1</v>
      </c>
      <c r="I90" s="11">
        <v>0</v>
      </c>
      <c r="J90" s="11">
        <v>1</v>
      </c>
      <c r="K90" s="11">
        <v>0</v>
      </c>
      <c r="L90" s="10">
        <v>0</v>
      </c>
      <c r="M90" s="57">
        <v>0</v>
      </c>
      <c r="N90" s="5">
        <v>1</v>
      </c>
      <c r="O90" s="44">
        <f t="shared" si="2"/>
        <v>1.32</v>
      </c>
      <c r="P90" s="30">
        <f t="shared" si="3"/>
        <v>0.6666666666666666</v>
      </c>
    </row>
    <row r="91" spans="1:16" ht="12.75">
      <c r="A91" s="52">
        <v>86</v>
      </c>
      <c r="B91" s="24" t="s">
        <v>157</v>
      </c>
      <c r="C91" s="40" t="s">
        <v>301</v>
      </c>
      <c r="D91" s="8">
        <v>70</v>
      </c>
      <c r="E91" s="10">
        <v>50</v>
      </c>
      <c r="F91" s="29">
        <v>144</v>
      </c>
      <c r="G91" s="9">
        <v>52</v>
      </c>
      <c r="H91" s="8">
        <v>4</v>
      </c>
      <c r="I91" s="11">
        <v>0</v>
      </c>
      <c r="J91" s="11">
        <v>0</v>
      </c>
      <c r="K91" s="11">
        <v>0</v>
      </c>
      <c r="L91" s="10">
        <v>0</v>
      </c>
      <c r="M91" s="57">
        <v>1</v>
      </c>
      <c r="N91" s="5">
        <v>1</v>
      </c>
      <c r="O91" s="44">
        <f t="shared" si="2"/>
        <v>2.057142857142857</v>
      </c>
      <c r="P91" s="30">
        <f t="shared" si="3"/>
        <v>1.04</v>
      </c>
    </row>
    <row r="92" spans="1:16" ht="12.75">
      <c r="A92" s="52">
        <v>87</v>
      </c>
      <c r="B92" s="24" t="s">
        <v>158</v>
      </c>
      <c r="C92" s="40" t="s">
        <v>159</v>
      </c>
      <c r="D92" s="8">
        <v>60</v>
      </c>
      <c r="E92" s="10">
        <v>50</v>
      </c>
      <c r="F92" s="29">
        <v>71</v>
      </c>
      <c r="G92" s="9">
        <v>32</v>
      </c>
      <c r="H92" s="8">
        <v>6</v>
      </c>
      <c r="I92" s="11">
        <v>1</v>
      </c>
      <c r="J92" s="11">
        <v>1</v>
      </c>
      <c r="K92" s="11">
        <v>0</v>
      </c>
      <c r="L92" s="10">
        <v>0</v>
      </c>
      <c r="M92" s="57">
        <v>0</v>
      </c>
      <c r="N92" s="5">
        <v>2</v>
      </c>
      <c r="O92" s="44">
        <f t="shared" si="2"/>
        <v>1.1833333333333333</v>
      </c>
      <c r="P92" s="30">
        <f t="shared" si="3"/>
        <v>0.64</v>
      </c>
    </row>
    <row r="93" spans="1:16" ht="12.75">
      <c r="A93" s="52">
        <v>88</v>
      </c>
      <c r="B93" s="24" t="s">
        <v>160</v>
      </c>
      <c r="C93" s="40" t="s">
        <v>49</v>
      </c>
      <c r="D93" s="8">
        <v>70</v>
      </c>
      <c r="E93" s="10">
        <v>50</v>
      </c>
      <c r="F93" s="29">
        <v>192</v>
      </c>
      <c r="G93" s="9">
        <v>78</v>
      </c>
      <c r="H93" s="8">
        <v>48</v>
      </c>
      <c r="I93" s="11">
        <v>2</v>
      </c>
      <c r="J93" s="11">
        <v>1</v>
      </c>
      <c r="K93" s="11">
        <v>0</v>
      </c>
      <c r="L93" s="10">
        <v>0</v>
      </c>
      <c r="M93" s="57">
        <v>1</v>
      </c>
      <c r="N93" s="5">
        <v>1</v>
      </c>
      <c r="O93" s="44">
        <f t="shared" si="2"/>
        <v>2.742857142857143</v>
      </c>
      <c r="P93" s="30">
        <f t="shared" si="3"/>
        <v>1.56</v>
      </c>
    </row>
    <row r="94" spans="1:16" ht="12.75">
      <c r="A94" s="52">
        <v>89</v>
      </c>
      <c r="B94" s="24" t="s">
        <v>161</v>
      </c>
      <c r="C94" s="40" t="s">
        <v>338</v>
      </c>
      <c r="D94" s="8">
        <v>64</v>
      </c>
      <c r="E94" s="10">
        <v>50</v>
      </c>
      <c r="F94" s="29">
        <v>333</v>
      </c>
      <c r="G94" s="9">
        <v>148</v>
      </c>
      <c r="H94" s="8">
        <v>14</v>
      </c>
      <c r="I94" s="11">
        <v>3</v>
      </c>
      <c r="J94" s="11">
        <v>0</v>
      </c>
      <c r="K94" s="11">
        <v>0</v>
      </c>
      <c r="L94" s="10">
        <v>0</v>
      </c>
      <c r="M94" s="57">
        <v>8</v>
      </c>
      <c r="N94" s="5">
        <v>2</v>
      </c>
      <c r="O94" s="44">
        <f t="shared" si="2"/>
        <v>5.203125</v>
      </c>
      <c r="P94" s="30">
        <f t="shared" si="3"/>
        <v>2.96</v>
      </c>
    </row>
    <row r="95" spans="1:16" ht="12.75">
      <c r="A95" s="52">
        <v>90</v>
      </c>
      <c r="B95" s="24" t="s">
        <v>162</v>
      </c>
      <c r="C95" s="40" t="s">
        <v>339</v>
      </c>
      <c r="D95" s="8">
        <v>80</v>
      </c>
      <c r="E95" s="10">
        <v>50</v>
      </c>
      <c r="F95" s="29">
        <v>323</v>
      </c>
      <c r="G95" s="9">
        <v>201</v>
      </c>
      <c r="H95" s="8">
        <v>7</v>
      </c>
      <c r="I95" s="11">
        <v>3</v>
      </c>
      <c r="J95" s="11">
        <v>0</v>
      </c>
      <c r="K95" s="11">
        <v>0</v>
      </c>
      <c r="L95" s="10">
        <v>0</v>
      </c>
      <c r="M95" s="57">
        <v>6</v>
      </c>
      <c r="N95" s="5">
        <v>3</v>
      </c>
      <c r="O95" s="44">
        <f t="shared" si="2"/>
        <v>4.0375</v>
      </c>
      <c r="P95" s="30">
        <f t="shared" si="3"/>
        <v>4.02</v>
      </c>
    </row>
    <row r="96" spans="1:16" ht="12.75">
      <c r="A96" s="52">
        <v>91</v>
      </c>
      <c r="B96" s="24" t="s">
        <v>163</v>
      </c>
      <c r="C96" s="40" t="s">
        <v>304</v>
      </c>
      <c r="D96" s="8">
        <v>40</v>
      </c>
      <c r="E96" s="10">
        <v>30</v>
      </c>
      <c r="F96" s="29">
        <v>128</v>
      </c>
      <c r="G96" s="9">
        <v>73</v>
      </c>
      <c r="H96" s="8">
        <v>5</v>
      </c>
      <c r="I96" s="11">
        <v>0</v>
      </c>
      <c r="J96" s="11">
        <v>0</v>
      </c>
      <c r="K96" s="11">
        <v>0</v>
      </c>
      <c r="L96" s="10">
        <v>0</v>
      </c>
      <c r="M96" s="57">
        <v>4</v>
      </c>
      <c r="N96" s="5">
        <v>2</v>
      </c>
      <c r="O96" s="44">
        <f t="shared" si="2"/>
        <v>3.2</v>
      </c>
      <c r="P96" s="30">
        <f t="shared" si="3"/>
        <v>2.433333333333333</v>
      </c>
    </row>
    <row r="97" spans="1:16" ht="12.75">
      <c r="A97" s="52">
        <v>92</v>
      </c>
      <c r="B97" s="24" t="s">
        <v>164</v>
      </c>
      <c r="C97" s="40" t="s">
        <v>165</v>
      </c>
      <c r="D97" s="8">
        <v>30</v>
      </c>
      <c r="E97" s="10">
        <v>30</v>
      </c>
      <c r="F97" s="29">
        <v>64</v>
      </c>
      <c r="G97" s="9">
        <v>19</v>
      </c>
      <c r="H97" s="8">
        <v>0</v>
      </c>
      <c r="I97" s="11">
        <v>0</v>
      </c>
      <c r="J97" s="11">
        <v>0</v>
      </c>
      <c r="K97" s="11">
        <v>0</v>
      </c>
      <c r="L97" s="10">
        <v>0</v>
      </c>
      <c r="M97" s="57">
        <v>0</v>
      </c>
      <c r="N97" s="5">
        <v>1</v>
      </c>
      <c r="O97" s="44">
        <f t="shared" si="2"/>
        <v>2.1333333333333333</v>
      </c>
      <c r="P97" s="30">
        <f t="shared" si="3"/>
        <v>0.6333333333333333</v>
      </c>
    </row>
    <row r="98" spans="1:16" ht="12.75">
      <c r="A98" s="52">
        <v>93</v>
      </c>
      <c r="B98" s="24" t="s">
        <v>166</v>
      </c>
      <c r="C98" s="40" t="s">
        <v>340</v>
      </c>
      <c r="D98" s="8">
        <v>45</v>
      </c>
      <c r="E98" s="10">
        <v>25</v>
      </c>
      <c r="F98" s="29">
        <v>49</v>
      </c>
      <c r="G98" s="9">
        <v>7</v>
      </c>
      <c r="H98" s="8">
        <v>0</v>
      </c>
      <c r="I98" s="11">
        <v>0</v>
      </c>
      <c r="J98" s="11">
        <v>0</v>
      </c>
      <c r="K98" s="11">
        <v>0</v>
      </c>
      <c r="L98" s="10">
        <v>0</v>
      </c>
      <c r="M98" s="57">
        <v>1</v>
      </c>
      <c r="N98" s="5">
        <v>0</v>
      </c>
      <c r="O98" s="44">
        <f t="shared" si="2"/>
        <v>1.0888888888888888</v>
      </c>
      <c r="P98" s="30">
        <f t="shared" si="3"/>
        <v>0.28</v>
      </c>
    </row>
    <row r="99" spans="1:16" ht="12.75">
      <c r="A99" s="52">
        <v>94</v>
      </c>
      <c r="B99" s="24" t="s">
        <v>167</v>
      </c>
      <c r="C99" s="40" t="s">
        <v>168</v>
      </c>
      <c r="D99" s="8">
        <v>40</v>
      </c>
      <c r="E99" s="10">
        <v>30</v>
      </c>
      <c r="F99" s="29">
        <v>58</v>
      </c>
      <c r="G99" s="9">
        <v>10</v>
      </c>
      <c r="H99" s="8">
        <v>0</v>
      </c>
      <c r="I99" s="11">
        <v>0</v>
      </c>
      <c r="J99" s="11">
        <v>0</v>
      </c>
      <c r="K99" s="11">
        <v>0</v>
      </c>
      <c r="L99" s="10">
        <v>0</v>
      </c>
      <c r="M99" s="57">
        <v>0</v>
      </c>
      <c r="N99" s="5">
        <v>1</v>
      </c>
      <c r="O99" s="44">
        <f t="shared" si="2"/>
        <v>1.45</v>
      </c>
      <c r="P99" s="30">
        <f t="shared" si="3"/>
        <v>0.3333333333333333</v>
      </c>
    </row>
    <row r="100" spans="1:16" ht="12.75">
      <c r="A100" s="52">
        <v>95</v>
      </c>
      <c r="B100" s="24" t="s">
        <v>169</v>
      </c>
      <c r="C100" s="40" t="s">
        <v>341</v>
      </c>
      <c r="D100" s="8">
        <v>130</v>
      </c>
      <c r="E100" s="10">
        <v>90</v>
      </c>
      <c r="F100" s="29">
        <v>538</v>
      </c>
      <c r="G100" s="9">
        <v>339</v>
      </c>
      <c r="H100" s="8">
        <v>55</v>
      </c>
      <c r="I100" s="11">
        <v>11</v>
      </c>
      <c r="J100" s="11">
        <v>2</v>
      </c>
      <c r="K100" s="11">
        <v>0</v>
      </c>
      <c r="L100" s="10">
        <v>0</v>
      </c>
      <c r="M100" s="57">
        <v>16</v>
      </c>
      <c r="N100" s="5">
        <v>9</v>
      </c>
      <c r="O100" s="44">
        <f t="shared" si="2"/>
        <v>4.138461538461539</v>
      </c>
      <c r="P100" s="30">
        <f t="shared" si="3"/>
        <v>3.7666666666666666</v>
      </c>
    </row>
    <row r="101" spans="1:16" ht="12.75">
      <c r="A101" s="52">
        <v>96</v>
      </c>
      <c r="B101" s="24" t="s">
        <v>170</v>
      </c>
      <c r="C101" s="40" t="s">
        <v>171</v>
      </c>
      <c r="D101" s="8">
        <v>180</v>
      </c>
      <c r="E101" s="10">
        <v>119</v>
      </c>
      <c r="F101" s="29">
        <v>397</v>
      </c>
      <c r="G101" s="9">
        <v>236</v>
      </c>
      <c r="H101" s="8">
        <v>53</v>
      </c>
      <c r="I101" s="11">
        <v>8</v>
      </c>
      <c r="J101" s="11">
        <v>8</v>
      </c>
      <c r="K101" s="11">
        <v>0</v>
      </c>
      <c r="L101" s="10">
        <v>0</v>
      </c>
      <c r="M101" s="57">
        <v>6</v>
      </c>
      <c r="N101" s="5">
        <v>3</v>
      </c>
      <c r="O101" s="44">
        <f t="shared" si="2"/>
        <v>2.2055555555555557</v>
      </c>
      <c r="P101" s="30">
        <f t="shared" si="3"/>
        <v>1.9831932773109244</v>
      </c>
    </row>
    <row r="102" spans="1:16" ht="12.75">
      <c r="A102" s="52">
        <v>97</v>
      </c>
      <c r="B102" s="24" t="s">
        <v>172</v>
      </c>
      <c r="C102" s="40" t="s">
        <v>342</v>
      </c>
      <c r="D102" s="8">
        <v>310</v>
      </c>
      <c r="E102" s="10">
        <v>239</v>
      </c>
      <c r="F102" s="29">
        <v>803</v>
      </c>
      <c r="G102" s="9">
        <v>451</v>
      </c>
      <c r="H102" s="8">
        <v>170</v>
      </c>
      <c r="I102" s="11">
        <v>36</v>
      </c>
      <c r="J102" s="11">
        <v>18</v>
      </c>
      <c r="K102" s="11">
        <v>0</v>
      </c>
      <c r="L102" s="10">
        <v>0</v>
      </c>
      <c r="M102" s="57">
        <v>8</v>
      </c>
      <c r="N102" s="5">
        <v>9</v>
      </c>
      <c r="O102" s="44">
        <f t="shared" si="2"/>
        <v>2.5903225806451613</v>
      </c>
      <c r="P102" s="30">
        <f t="shared" si="3"/>
        <v>1.887029288702929</v>
      </c>
    </row>
    <row r="103" spans="1:16" ht="12.75">
      <c r="A103" s="52">
        <v>98</v>
      </c>
      <c r="B103" s="24" t="s">
        <v>173</v>
      </c>
      <c r="C103" s="40" t="s">
        <v>343</v>
      </c>
      <c r="D103" s="8">
        <v>310</v>
      </c>
      <c r="E103" s="10">
        <v>236</v>
      </c>
      <c r="F103" s="29">
        <v>623</v>
      </c>
      <c r="G103" s="9">
        <v>276</v>
      </c>
      <c r="H103" s="8">
        <v>28</v>
      </c>
      <c r="I103" s="11">
        <v>18</v>
      </c>
      <c r="J103" s="11">
        <v>4</v>
      </c>
      <c r="K103" s="11">
        <v>0</v>
      </c>
      <c r="L103" s="10">
        <v>0</v>
      </c>
      <c r="M103" s="57">
        <v>8</v>
      </c>
      <c r="N103" s="5">
        <v>4</v>
      </c>
      <c r="O103" s="44">
        <f t="shared" si="2"/>
        <v>2.009677419354839</v>
      </c>
      <c r="P103" s="30">
        <f t="shared" si="3"/>
        <v>1.1694915254237288</v>
      </c>
    </row>
    <row r="104" spans="1:16" ht="12.75">
      <c r="A104" s="52">
        <v>99</v>
      </c>
      <c r="B104" s="24" t="s">
        <v>174</v>
      </c>
      <c r="C104" s="40" t="s">
        <v>175</v>
      </c>
      <c r="D104" s="8">
        <v>60</v>
      </c>
      <c r="E104" s="10">
        <v>40</v>
      </c>
      <c r="F104" s="29">
        <v>139</v>
      </c>
      <c r="G104" s="9">
        <v>60</v>
      </c>
      <c r="H104" s="8">
        <v>43</v>
      </c>
      <c r="I104" s="11">
        <v>7</v>
      </c>
      <c r="J104" s="11">
        <v>9</v>
      </c>
      <c r="K104" s="11">
        <v>0</v>
      </c>
      <c r="L104" s="10">
        <v>0</v>
      </c>
      <c r="M104" s="57">
        <v>1</v>
      </c>
      <c r="N104" s="5">
        <v>1</v>
      </c>
      <c r="O104" s="44">
        <f t="shared" si="2"/>
        <v>2.316666666666667</v>
      </c>
      <c r="P104" s="30">
        <f t="shared" si="3"/>
        <v>1.5</v>
      </c>
    </row>
    <row r="105" spans="1:16" ht="12.75">
      <c r="A105" s="52">
        <v>100</v>
      </c>
      <c r="B105" s="24" t="s">
        <v>176</v>
      </c>
      <c r="C105" s="40" t="s">
        <v>344</v>
      </c>
      <c r="D105" s="8">
        <v>135</v>
      </c>
      <c r="E105" s="10">
        <v>95</v>
      </c>
      <c r="F105" s="29">
        <v>232</v>
      </c>
      <c r="G105" s="9">
        <v>93</v>
      </c>
      <c r="H105" s="8">
        <v>0</v>
      </c>
      <c r="I105" s="11">
        <v>0</v>
      </c>
      <c r="J105" s="11">
        <v>0</v>
      </c>
      <c r="K105" s="11">
        <v>0</v>
      </c>
      <c r="L105" s="10">
        <v>0</v>
      </c>
      <c r="M105" s="57">
        <v>2</v>
      </c>
      <c r="N105" s="5">
        <v>0</v>
      </c>
      <c r="O105" s="44">
        <f t="shared" si="2"/>
        <v>1.7185185185185186</v>
      </c>
      <c r="P105" s="30">
        <f t="shared" si="3"/>
        <v>0.9789473684210527</v>
      </c>
    </row>
    <row r="106" spans="1:16" ht="12.75">
      <c r="A106" s="52">
        <v>101</v>
      </c>
      <c r="B106" s="24" t="s">
        <v>177</v>
      </c>
      <c r="C106" s="40" t="s">
        <v>345</v>
      </c>
      <c r="D106" s="8">
        <v>209</v>
      </c>
      <c r="E106" s="10">
        <v>150</v>
      </c>
      <c r="F106" s="29">
        <v>311</v>
      </c>
      <c r="G106" s="9">
        <v>139</v>
      </c>
      <c r="H106" s="8">
        <v>0</v>
      </c>
      <c r="I106" s="11">
        <v>0</v>
      </c>
      <c r="J106" s="11">
        <v>0</v>
      </c>
      <c r="K106" s="11">
        <v>0</v>
      </c>
      <c r="L106" s="10">
        <v>0</v>
      </c>
      <c r="M106" s="57">
        <v>4</v>
      </c>
      <c r="N106" s="5">
        <v>1</v>
      </c>
      <c r="O106" s="44">
        <f t="shared" si="2"/>
        <v>1.4880382775119618</v>
      </c>
      <c r="P106" s="30">
        <f t="shared" si="3"/>
        <v>0.9266666666666666</v>
      </c>
    </row>
    <row r="107" spans="1:17" ht="12.75">
      <c r="A107" s="52">
        <v>102</v>
      </c>
      <c r="B107" s="24" t="s">
        <v>178</v>
      </c>
      <c r="C107" s="40" t="s">
        <v>346</v>
      </c>
      <c r="D107" s="8">
        <v>300</v>
      </c>
      <c r="E107" s="10">
        <v>199</v>
      </c>
      <c r="F107" s="29">
        <v>746</v>
      </c>
      <c r="G107" s="9">
        <v>325</v>
      </c>
      <c r="H107" s="8">
        <v>109</v>
      </c>
      <c r="I107" s="11">
        <v>20</v>
      </c>
      <c r="J107" s="11">
        <v>9</v>
      </c>
      <c r="K107" s="11">
        <v>0</v>
      </c>
      <c r="L107" s="10">
        <v>0</v>
      </c>
      <c r="M107" s="57">
        <v>12</v>
      </c>
      <c r="N107" s="5">
        <v>4</v>
      </c>
      <c r="O107" s="44">
        <f t="shared" si="2"/>
        <v>2.486666666666667</v>
      </c>
      <c r="P107" s="30">
        <f t="shared" si="3"/>
        <v>1.6331658291457287</v>
      </c>
      <c r="Q107" s="36"/>
    </row>
    <row r="108" spans="1:16" ht="12.75">
      <c r="A108" s="52">
        <v>103</v>
      </c>
      <c r="B108" s="24" t="s">
        <v>179</v>
      </c>
      <c r="C108" s="40" t="s">
        <v>347</v>
      </c>
      <c r="D108" s="8">
        <v>340</v>
      </c>
      <c r="E108" s="10">
        <v>240</v>
      </c>
      <c r="F108" s="29">
        <v>459</v>
      </c>
      <c r="G108" s="9">
        <v>161</v>
      </c>
      <c r="H108" s="8">
        <v>0</v>
      </c>
      <c r="I108" s="11">
        <v>0</v>
      </c>
      <c r="J108" s="11">
        <v>0</v>
      </c>
      <c r="K108" s="11">
        <v>0</v>
      </c>
      <c r="L108" s="10">
        <v>0</v>
      </c>
      <c r="M108" s="57">
        <v>6</v>
      </c>
      <c r="N108" s="5">
        <v>1</v>
      </c>
      <c r="O108" s="44">
        <f t="shared" si="2"/>
        <v>1.35</v>
      </c>
      <c r="P108" s="30">
        <f t="shared" si="3"/>
        <v>0.6708333333333333</v>
      </c>
    </row>
    <row r="109" spans="1:16" ht="12.75">
      <c r="A109" s="52">
        <v>104</v>
      </c>
      <c r="B109" s="24" t="s">
        <v>180</v>
      </c>
      <c r="C109" s="40" t="s">
        <v>181</v>
      </c>
      <c r="D109" s="8">
        <v>95</v>
      </c>
      <c r="E109" s="10">
        <v>65</v>
      </c>
      <c r="F109" s="29">
        <v>142</v>
      </c>
      <c r="G109" s="9">
        <v>44</v>
      </c>
      <c r="H109" s="8">
        <v>0</v>
      </c>
      <c r="I109" s="11">
        <v>0</v>
      </c>
      <c r="J109" s="11">
        <v>1</v>
      </c>
      <c r="K109" s="11">
        <v>0</v>
      </c>
      <c r="L109" s="10">
        <v>0</v>
      </c>
      <c r="M109" s="57">
        <v>0</v>
      </c>
      <c r="N109" s="5">
        <v>0</v>
      </c>
      <c r="O109" s="44">
        <f t="shared" si="2"/>
        <v>1.4947368421052631</v>
      </c>
      <c r="P109" s="30">
        <f t="shared" si="3"/>
        <v>0.676923076923077</v>
      </c>
    </row>
    <row r="110" spans="1:16" ht="12.75">
      <c r="A110" s="52">
        <v>105</v>
      </c>
      <c r="B110" s="24" t="s">
        <v>182</v>
      </c>
      <c r="C110" s="40" t="s">
        <v>183</v>
      </c>
      <c r="D110" s="8">
        <v>95</v>
      </c>
      <c r="E110" s="10">
        <v>65</v>
      </c>
      <c r="F110" s="29">
        <v>367</v>
      </c>
      <c r="G110" s="9">
        <v>198</v>
      </c>
      <c r="H110" s="8">
        <v>10</v>
      </c>
      <c r="I110" s="11">
        <v>0</v>
      </c>
      <c r="J110" s="11">
        <v>1</v>
      </c>
      <c r="K110" s="11">
        <v>0</v>
      </c>
      <c r="L110" s="10">
        <v>0</v>
      </c>
      <c r="M110" s="57">
        <v>6</v>
      </c>
      <c r="N110" s="5">
        <v>5</v>
      </c>
      <c r="O110" s="44">
        <f t="shared" si="2"/>
        <v>3.863157894736842</v>
      </c>
      <c r="P110" s="30">
        <f t="shared" si="3"/>
        <v>3.046153846153846</v>
      </c>
    </row>
    <row r="111" spans="1:16" ht="12.75">
      <c r="A111" s="52">
        <v>106</v>
      </c>
      <c r="B111" s="24" t="s">
        <v>184</v>
      </c>
      <c r="C111" s="40" t="s">
        <v>348</v>
      </c>
      <c r="D111" s="8">
        <v>359</v>
      </c>
      <c r="E111" s="10">
        <v>250</v>
      </c>
      <c r="F111" s="29">
        <v>561</v>
      </c>
      <c r="G111" s="9">
        <v>208</v>
      </c>
      <c r="H111" s="8">
        <v>1</v>
      </c>
      <c r="I111" s="11">
        <v>0</v>
      </c>
      <c r="J111" s="11">
        <v>0</v>
      </c>
      <c r="K111" s="11">
        <v>0</v>
      </c>
      <c r="L111" s="10">
        <v>0</v>
      </c>
      <c r="M111" s="57">
        <v>6</v>
      </c>
      <c r="N111" s="5">
        <v>2</v>
      </c>
      <c r="O111" s="44">
        <f t="shared" si="2"/>
        <v>1.5626740947075208</v>
      </c>
      <c r="P111" s="30">
        <f t="shared" si="3"/>
        <v>0.832</v>
      </c>
    </row>
    <row r="112" spans="1:16" ht="12.75">
      <c r="A112" s="52">
        <v>107</v>
      </c>
      <c r="B112" s="24" t="s">
        <v>185</v>
      </c>
      <c r="C112" s="40" t="s">
        <v>186</v>
      </c>
      <c r="D112" s="8">
        <v>380</v>
      </c>
      <c r="E112" s="10">
        <v>290</v>
      </c>
      <c r="F112" s="29">
        <v>863</v>
      </c>
      <c r="G112" s="9">
        <v>321</v>
      </c>
      <c r="H112" s="8">
        <v>2</v>
      </c>
      <c r="I112" s="11">
        <v>0</v>
      </c>
      <c r="J112" s="11">
        <v>2</v>
      </c>
      <c r="K112" s="11">
        <v>0</v>
      </c>
      <c r="L112" s="10">
        <v>0</v>
      </c>
      <c r="M112" s="57">
        <v>7</v>
      </c>
      <c r="N112" s="5">
        <v>3</v>
      </c>
      <c r="O112" s="44">
        <f t="shared" si="2"/>
        <v>2.2710526315789474</v>
      </c>
      <c r="P112" s="30">
        <f t="shared" si="3"/>
        <v>1.106896551724138</v>
      </c>
    </row>
    <row r="113" spans="1:16" ht="12.75">
      <c r="A113" s="52">
        <v>108</v>
      </c>
      <c r="B113" s="24" t="s">
        <v>187</v>
      </c>
      <c r="C113" s="40" t="s">
        <v>188</v>
      </c>
      <c r="D113" s="8">
        <v>100</v>
      </c>
      <c r="E113" s="10">
        <v>48</v>
      </c>
      <c r="F113" s="29">
        <v>149</v>
      </c>
      <c r="G113" s="9">
        <v>52</v>
      </c>
      <c r="H113" s="8">
        <v>1</v>
      </c>
      <c r="I113" s="11">
        <v>2</v>
      </c>
      <c r="J113" s="11">
        <v>0</v>
      </c>
      <c r="K113" s="11">
        <v>0</v>
      </c>
      <c r="L113" s="10">
        <v>0</v>
      </c>
      <c r="M113" s="57">
        <v>1</v>
      </c>
      <c r="N113" s="5">
        <v>0</v>
      </c>
      <c r="O113" s="44">
        <f t="shared" si="2"/>
        <v>1.49</v>
      </c>
      <c r="P113" s="30">
        <f t="shared" si="3"/>
        <v>1.0833333333333333</v>
      </c>
    </row>
    <row r="114" spans="1:16" ht="12.75">
      <c r="A114" s="52">
        <v>109</v>
      </c>
      <c r="B114" s="24" t="s">
        <v>189</v>
      </c>
      <c r="C114" s="40" t="s">
        <v>190</v>
      </c>
      <c r="D114" s="8">
        <v>60</v>
      </c>
      <c r="E114" s="10">
        <v>40</v>
      </c>
      <c r="F114" s="29">
        <v>57</v>
      </c>
      <c r="G114" s="9">
        <v>6</v>
      </c>
      <c r="H114" s="8">
        <v>0</v>
      </c>
      <c r="I114" s="11">
        <v>0</v>
      </c>
      <c r="J114" s="11">
        <v>0</v>
      </c>
      <c r="K114" s="11">
        <v>0</v>
      </c>
      <c r="L114" s="10">
        <v>0</v>
      </c>
      <c r="M114" s="57">
        <v>0</v>
      </c>
      <c r="N114" s="5">
        <v>0</v>
      </c>
      <c r="O114" s="44">
        <f t="shared" si="2"/>
        <v>0.95</v>
      </c>
      <c r="P114" s="30">
        <f t="shared" si="3"/>
        <v>0.15</v>
      </c>
    </row>
    <row r="115" spans="1:16" ht="12.75">
      <c r="A115" s="52">
        <v>110</v>
      </c>
      <c r="B115" s="24" t="s">
        <v>191</v>
      </c>
      <c r="C115" s="40" t="s">
        <v>192</v>
      </c>
      <c r="D115" s="8">
        <v>150</v>
      </c>
      <c r="E115" s="10">
        <v>100</v>
      </c>
      <c r="F115" s="29">
        <v>219</v>
      </c>
      <c r="G115" s="9">
        <v>96</v>
      </c>
      <c r="H115" s="8">
        <v>0</v>
      </c>
      <c r="I115" s="11">
        <v>0</v>
      </c>
      <c r="J115" s="11">
        <v>1</v>
      </c>
      <c r="K115" s="11">
        <v>0</v>
      </c>
      <c r="L115" s="10">
        <v>0</v>
      </c>
      <c r="M115" s="57">
        <v>2</v>
      </c>
      <c r="N115" s="5">
        <v>1</v>
      </c>
      <c r="O115" s="44">
        <f t="shared" si="2"/>
        <v>1.46</v>
      </c>
      <c r="P115" s="30">
        <f t="shared" si="3"/>
        <v>0.96</v>
      </c>
    </row>
    <row r="116" spans="1:16" ht="12.75">
      <c r="A116" s="52">
        <v>111</v>
      </c>
      <c r="B116" s="24" t="s">
        <v>193</v>
      </c>
      <c r="C116" s="40" t="s">
        <v>349</v>
      </c>
      <c r="D116" s="8">
        <v>180</v>
      </c>
      <c r="E116" s="10">
        <v>120</v>
      </c>
      <c r="F116" s="29">
        <v>235</v>
      </c>
      <c r="G116" s="9">
        <v>99</v>
      </c>
      <c r="H116" s="8">
        <v>4</v>
      </c>
      <c r="I116" s="11">
        <v>0</v>
      </c>
      <c r="J116" s="11">
        <v>0</v>
      </c>
      <c r="K116" s="11">
        <v>0</v>
      </c>
      <c r="L116" s="10">
        <v>0</v>
      </c>
      <c r="M116" s="57">
        <v>5</v>
      </c>
      <c r="N116" s="5">
        <v>0</v>
      </c>
      <c r="O116" s="44">
        <f t="shared" si="2"/>
        <v>1.3055555555555556</v>
      </c>
      <c r="P116" s="30">
        <f t="shared" si="3"/>
        <v>0.825</v>
      </c>
    </row>
    <row r="117" spans="1:16" ht="12.75">
      <c r="A117" s="52">
        <v>112</v>
      </c>
      <c r="B117" s="24" t="s">
        <v>194</v>
      </c>
      <c r="C117" s="40" t="s">
        <v>195</v>
      </c>
      <c r="D117" s="8">
        <v>300</v>
      </c>
      <c r="E117" s="10">
        <v>199</v>
      </c>
      <c r="F117" s="29">
        <v>691</v>
      </c>
      <c r="G117" s="9">
        <v>432</v>
      </c>
      <c r="H117" s="8">
        <v>7</v>
      </c>
      <c r="I117" s="11">
        <v>4</v>
      </c>
      <c r="J117" s="11">
        <v>7</v>
      </c>
      <c r="K117" s="11">
        <v>0</v>
      </c>
      <c r="L117" s="10">
        <v>0</v>
      </c>
      <c r="M117" s="57">
        <v>11</v>
      </c>
      <c r="N117" s="5">
        <v>2</v>
      </c>
      <c r="O117" s="44">
        <f t="shared" si="2"/>
        <v>2.3033333333333332</v>
      </c>
      <c r="P117" s="30">
        <f t="shared" si="3"/>
        <v>2.170854271356784</v>
      </c>
    </row>
    <row r="118" spans="1:16" ht="12.75">
      <c r="A118" s="52">
        <v>113</v>
      </c>
      <c r="B118" s="24" t="s">
        <v>196</v>
      </c>
      <c r="C118" s="40" t="s">
        <v>350</v>
      </c>
      <c r="D118" s="8">
        <v>274</v>
      </c>
      <c r="E118" s="10">
        <v>181</v>
      </c>
      <c r="F118" s="29">
        <v>1376</v>
      </c>
      <c r="G118" s="9">
        <v>533</v>
      </c>
      <c r="H118" s="8">
        <v>233</v>
      </c>
      <c r="I118" s="11">
        <v>36</v>
      </c>
      <c r="J118" s="11">
        <v>36</v>
      </c>
      <c r="K118" s="11">
        <v>0</v>
      </c>
      <c r="L118" s="10">
        <v>0</v>
      </c>
      <c r="M118" s="57">
        <v>12</v>
      </c>
      <c r="N118" s="5">
        <v>6</v>
      </c>
      <c r="O118" s="44">
        <f t="shared" si="2"/>
        <v>5.021897810218978</v>
      </c>
      <c r="P118" s="30">
        <f t="shared" si="3"/>
        <v>2.9447513812154695</v>
      </c>
    </row>
    <row r="119" spans="1:16" ht="12.75">
      <c r="A119" s="52">
        <v>114</v>
      </c>
      <c r="B119" s="24" t="s">
        <v>197</v>
      </c>
      <c r="C119" s="40" t="s">
        <v>351</v>
      </c>
      <c r="D119" s="8">
        <v>150</v>
      </c>
      <c r="E119" s="10">
        <v>110</v>
      </c>
      <c r="F119" s="29">
        <v>183</v>
      </c>
      <c r="G119" s="9">
        <v>72</v>
      </c>
      <c r="H119" s="8">
        <v>0</v>
      </c>
      <c r="I119" s="11">
        <v>0</v>
      </c>
      <c r="J119" s="11">
        <v>0</v>
      </c>
      <c r="K119" s="11">
        <v>0</v>
      </c>
      <c r="L119" s="10">
        <v>0</v>
      </c>
      <c r="M119" s="57">
        <v>3</v>
      </c>
      <c r="N119" s="5">
        <v>1</v>
      </c>
      <c r="O119" s="44">
        <f t="shared" si="2"/>
        <v>1.22</v>
      </c>
      <c r="P119" s="30">
        <f t="shared" si="3"/>
        <v>0.6545454545454545</v>
      </c>
    </row>
    <row r="120" spans="1:16" ht="12.75">
      <c r="A120" s="52">
        <v>115</v>
      </c>
      <c r="B120" s="24" t="s">
        <v>198</v>
      </c>
      <c r="C120" s="40" t="s">
        <v>199</v>
      </c>
      <c r="D120" s="8">
        <v>161</v>
      </c>
      <c r="E120" s="10">
        <v>120</v>
      </c>
      <c r="F120" s="29">
        <v>309</v>
      </c>
      <c r="G120" s="9">
        <v>203</v>
      </c>
      <c r="H120" s="8">
        <v>51</v>
      </c>
      <c r="I120" s="11">
        <v>10</v>
      </c>
      <c r="J120" s="11">
        <v>2</v>
      </c>
      <c r="K120" s="11">
        <v>0</v>
      </c>
      <c r="L120" s="10">
        <v>0</v>
      </c>
      <c r="M120" s="57">
        <v>5</v>
      </c>
      <c r="N120" s="5">
        <v>2</v>
      </c>
      <c r="O120" s="44">
        <f t="shared" si="2"/>
        <v>1.9192546583850931</v>
      </c>
      <c r="P120" s="30">
        <f t="shared" si="3"/>
        <v>1.6916666666666667</v>
      </c>
    </row>
    <row r="121" spans="1:16" ht="12.75">
      <c r="A121" s="52">
        <v>116</v>
      </c>
      <c r="B121" s="24" t="s">
        <v>200</v>
      </c>
      <c r="C121" s="40" t="s">
        <v>352</v>
      </c>
      <c r="D121" s="8">
        <v>30</v>
      </c>
      <c r="E121" s="10">
        <v>20</v>
      </c>
      <c r="F121" s="29">
        <v>29</v>
      </c>
      <c r="G121" s="9">
        <v>5</v>
      </c>
      <c r="H121" s="8">
        <v>0</v>
      </c>
      <c r="I121" s="11">
        <v>0</v>
      </c>
      <c r="J121" s="11">
        <v>0</v>
      </c>
      <c r="K121" s="11">
        <v>0</v>
      </c>
      <c r="L121" s="10">
        <v>0</v>
      </c>
      <c r="M121" s="57">
        <v>0</v>
      </c>
      <c r="N121" s="5">
        <v>0</v>
      </c>
      <c r="O121" s="44">
        <f t="shared" si="2"/>
        <v>0.9666666666666667</v>
      </c>
      <c r="P121" s="30">
        <f t="shared" si="3"/>
        <v>0.25</v>
      </c>
    </row>
    <row r="122" spans="1:16" ht="12.75">
      <c r="A122" s="52">
        <v>117</v>
      </c>
      <c r="B122" s="24" t="s">
        <v>201</v>
      </c>
      <c r="C122" s="40" t="s">
        <v>202</v>
      </c>
      <c r="D122" s="8">
        <v>55</v>
      </c>
      <c r="E122" s="10">
        <v>35</v>
      </c>
      <c r="F122" s="29">
        <v>113</v>
      </c>
      <c r="G122" s="9">
        <v>38</v>
      </c>
      <c r="H122" s="8">
        <v>4</v>
      </c>
      <c r="I122" s="11">
        <v>2</v>
      </c>
      <c r="J122" s="11">
        <v>0</v>
      </c>
      <c r="K122" s="11">
        <v>0</v>
      </c>
      <c r="L122" s="10">
        <v>0</v>
      </c>
      <c r="M122" s="57">
        <v>2</v>
      </c>
      <c r="N122" s="5">
        <v>1</v>
      </c>
      <c r="O122" s="44">
        <f t="shared" si="2"/>
        <v>2.0545454545454547</v>
      </c>
      <c r="P122" s="30">
        <f t="shared" si="3"/>
        <v>1.0857142857142856</v>
      </c>
    </row>
    <row r="123" spans="1:16" ht="12.75">
      <c r="A123" s="52">
        <v>118</v>
      </c>
      <c r="B123" s="24" t="s">
        <v>203</v>
      </c>
      <c r="C123" s="40" t="s">
        <v>204</v>
      </c>
      <c r="D123" s="8">
        <v>370</v>
      </c>
      <c r="E123" s="10">
        <v>260</v>
      </c>
      <c r="F123" s="29">
        <v>676</v>
      </c>
      <c r="G123" s="9">
        <v>186</v>
      </c>
      <c r="H123" s="8">
        <v>0</v>
      </c>
      <c r="I123" s="11">
        <v>1</v>
      </c>
      <c r="J123" s="11">
        <v>0</v>
      </c>
      <c r="K123" s="11">
        <v>0</v>
      </c>
      <c r="L123" s="10">
        <v>0</v>
      </c>
      <c r="M123" s="57">
        <v>9</v>
      </c>
      <c r="N123" s="5">
        <v>2</v>
      </c>
      <c r="O123" s="44">
        <f t="shared" si="2"/>
        <v>1.827027027027027</v>
      </c>
      <c r="P123" s="30">
        <f t="shared" si="3"/>
        <v>0.7153846153846154</v>
      </c>
    </row>
    <row r="124" spans="1:16" ht="12.75">
      <c r="A124" s="52">
        <v>119</v>
      </c>
      <c r="B124" s="24" t="s">
        <v>205</v>
      </c>
      <c r="C124" s="40" t="s">
        <v>353</v>
      </c>
      <c r="D124" s="8">
        <v>45</v>
      </c>
      <c r="E124" s="10">
        <v>35</v>
      </c>
      <c r="F124" s="29">
        <v>54</v>
      </c>
      <c r="G124" s="9">
        <v>7</v>
      </c>
      <c r="H124" s="8">
        <v>0</v>
      </c>
      <c r="I124" s="11">
        <v>0</v>
      </c>
      <c r="J124" s="11">
        <v>0</v>
      </c>
      <c r="K124" s="11">
        <v>0</v>
      </c>
      <c r="L124" s="10">
        <v>0</v>
      </c>
      <c r="M124" s="57">
        <v>0</v>
      </c>
      <c r="N124" s="5">
        <v>0</v>
      </c>
      <c r="O124" s="44">
        <f t="shared" si="2"/>
        <v>1.2</v>
      </c>
      <c r="P124" s="30">
        <f t="shared" si="3"/>
        <v>0.2</v>
      </c>
    </row>
    <row r="125" spans="1:16" ht="12.75">
      <c r="A125" s="52">
        <v>120</v>
      </c>
      <c r="B125" s="24" t="s">
        <v>206</v>
      </c>
      <c r="C125" s="40" t="s">
        <v>354</v>
      </c>
      <c r="D125" s="8">
        <v>235</v>
      </c>
      <c r="E125" s="10">
        <v>190</v>
      </c>
      <c r="F125" s="29">
        <v>401</v>
      </c>
      <c r="G125" s="9">
        <v>34</v>
      </c>
      <c r="H125" s="8">
        <v>0</v>
      </c>
      <c r="I125" s="11">
        <v>0</v>
      </c>
      <c r="J125" s="11">
        <v>0</v>
      </c>
      <c r="K125" s="11">
        <v>0</v>
      </c>
      <c r="L125" s="10">
        <v>0</v>
      </c>
      <c r="M125" s="57">
        <v>4</v>
      </c>
      <c r="N125" s="5">
        <v>0</v>
      </c>
      <c r="O125" s="44">
        <f t="shared" si="2"/>
        <v>1.7063829787234042</v>
      </c>
      <c r="P125" s="30">
        <f t="shared" si="3"/>
        <v>0.17894736842105263</v>
      </c>
    </row>
    <row r="126" spans="1:16" ht="12.75">
      <c r="A126" s="52">
        <v>121</v>
      </c>
      <c r="B126" s="24" t="s">
        <v>207</v>
      </c>
      <c r="C126" s="40" t="s">
        <v>208</v>
      </c>
      <c r="D126" s="8">
        <v>140</v>
      </c>
      <c r="E126" s="10">
        <v>100</v>
      </c>
      <c r="F126" s="29">
        <v>176</v>
      </c>
      <c r="G126" s="9">
        <v>77</v>
      </c>
      <c r="H126" s="8">
        <v>1</v>
      </c>
      <c r="I126" s="11">
        <v>1</v>
      </c>
      <c r="J126" s="11">
        <v>0</v>
      </c>
      <c r="K126" s="11">
        <v>0</v>
      </c>
      <c r="L126" s="10">
        <v>0</v>
      </c>
      <c r="M126" s="57">
        <v>1</v>
      </c>
      <c r="N126" s="5">
        <v>1</v>
      </c>
      <c r="O126" s="44">
        <f t="shared" si="2"/>
        <v>1.2571428571428571</v>
      </c>
      <c r="P126" s="30">
        <f t="shared" si="3"/>
        <v>0.77</v>
      </c>
    </row>
    <row r="127" spans="1:16" ht="12.75">
      <c r="A127" s="52">
        <v>122</v>
      </c>
      <c r="B127" s="24" t="s">
        <v>209</v>
      </c>
      <c r="C127" s="40" t="s">
        <v>210</v>
      </c>
      <c r="D127" s="8">
        <v>150</v>
      </c>
      <c r="E127" s="10">
        <v>100</v>
      </c>
      <c r="F127" s="29">
        <v>114</v>
      </c>
      <c r="G127" s="9">
        <v>46</v>
      </c>
      <c r="H127" s="8">
        <v>0</v>
      </c>
      <c r="I127" s="11">
        <v>0</v>
      </c>
      <c r="J127" s="11">
        <v>0</v>
      </c>
      <c r="K127" s="11">
        <v>0</v>
      </c>
      <c r="L127" s="10">
        <v>0</v>
      </c>
      <c r="M127" s="57">
        <v>0</v>
      </c>
      <c r="N127" s="5">
        <v>1</v>
      </c>
      <c r="O127" s="44">
        <f t="shared" si="2"/>
        <v>0.76</v>
      </c>
      <c r="P127" s="30">
        <f t="shared" si="3"/>
        <v>0.46</v>
      </c>
    </row>
    <row r="128" spans="1:16" ht="12.75">
      <c r="A128" s="52">
        <v>123</v>
      </c>
      <c r="B128" s="24" t="s">
        <v>211</v>
      </c>
      <c r="C128" s="40" t="s">
        <v>355</v>
      </c>
      <c r="D128" s="8">
        <v>397</v>
      </c>
      <c r="E128" s="10">
        <v>320</v>
      </c>
      <c r="F128" s="29">
        <v>943</v>
      </c>
      <c r="G128" s="9">
        <v>453</v>
      </c>
      <c r="H128" s="8">
        <v>5</v>
      </c>
      <c r="I128" s="11">
        <v>4</v>
      </c>
      <c r="J128" s="11">
        <v>1</v>
      </c>
      <c r="K128" s="11">
        <v>0</v>
      </c>
      <c r="L128" s="10">
        <v>0</v>
      </c>
      <c r="M128" s="57">
        <v>10</v>
      </c>
      <c r="N128" s="5">
        <v>4</v>
      </c>
      <c r="O128" s="44">
        <f t="shared" si="2"/>
        <v>2.375314861460957</v>
      </c>
      <c r="P128" s="30">
        <f t="shared" si="3"/>
        <v>1.415625</v>
      </c>
    </row>
    <row r="129" spans="1:16" ht="12.75">
      <c r="A129" s="52">
        <v>124</v>
      </c>
      <c r="B129" s="24" t="s">
        <v>212</v>
      </c>
      <c r="C129" s="40" t="s">
        <v>213</v>
      </c>
      <c r="D129" s="8">
        <v>140</v>
      </c>
      <c r="E129" s="10">
        <v>100</v>
      </c>
      <c r="F129" s="29">
        <v>267</v>
      </c>
      <c r="G129" s="9">
        <v>54</v>
      </c>
      <c r="H129" s="8">
        <v>0</v>
      </c>
      <c r="I129" s="11">
        <v>0</v>
      </c>
      <c r="J129" s="11">
        <v>0</v>
      </c>
      <c r="K129" s="11">
        <v>0</v>
      </c>
      <c r="L129" s="10">
        <v>0</v>
      </c>
      <c r="M129" s="57">
        <v>0</v>
      </c>
      <c r="N129" s="5">
        <v>0</v>
      </c>
      <c r="O129" s="44">
        <f t="shared" si="2"/>
        <v>1.9071428571428573</v>
      </c>
      <c r="P129" s="30">
        <f t="shared" si="3"/>
        <v>0.54</v>
      </c>
    </row>
    <row r="130" spans="1:16" ht="12.75">
      <c r="A130" s="52">
        <v>125</v>
      </c>
      <c r="B130" s="24" t="s">
        <v>214</v>
      </c>
      <c r="C130" s="40" t="s">
        <v>215</v>
      </c>
      <c r="D130" s="8">
        <v>120</v>
      </c>
      <c r="E130" s="10">
        <v>80</v>
      </c>
      <c r="F130" s="29">
        <v>296</v>
      </c>
      <c r="G130" s="9">
        <v>114</v>
      </c>
      <c r="H130" s="8">
        <v>2</v>
      </c>
      <c r="I130" s="11">
        <v>1</v>
      </c>
      <c r="J130" s="11">
        <v>0</v>
      </c>
      <c r="K130" s="11">
        <v>0</v>
      </c>
      <c r="L130" s="10">
        <v>0</v>
      </c>
      <c r="M130" s="57">
        <v>2</v>
      </c>
      <c r="N130" s="5">
        <v>1</v>
      </c>
      <c r="O130" s="44">
        <f t="shared" si="2"/>
        <v>2.466666666666667</v>
      </c>
      <c r="P130" s="30">
        <f t="shared" si="3"/>
        <v>1.425</v>
      </c>
    </row>
    <row r="131" spans="1:16" ht="12.75">
      <c r="A131" s="52">
        <v>126</v>
      </c>
      <c r="B131" s="24" t="s">
        <v>216</v>
      </c>
      <c r="C131" s="40" t="s">
        <v>356</v>
      </c>
      <c r="D131" s="8">
        <v>150</v>
      </c>
      <c r="E131" s="10">
        <v>100</v>
      </c>
      <c r="F131" s="29">
        <v>458</v>
      </c>
      <c r="G131" s="9">
        <v>223</v>
      </c>
      <c r="H131" s="8">
        <v>23</v>
      </c>
      <c r="I131" s="11">
        <v>0</v>
      </c>
      <c r="J131" s="11">
        <v>4</v>
      </c>
      <c r="K131" s="11">
        <v>0</v>
      </c>
      <c r="L131" s="10">
        <v>0</v>
      </c>
      <c r="M131" s="57">
        <v>7</v>
      </c>
      <c r="N131" s="5">
        <v>2</v>
      </c>
      <c r="O131" s="44">
        <f t="shared" si="2"/>
        <v>3.0533333333333332</v>
      </c>
      <c r="P131" s="30">
        <f t="shared" si="3"/>
        <v>2.23</v>
      </c>
    </row>
    <row r="132" spans="1:16" ht="12.75">
      <c r="A132" s="52">
        <v>127</v>
      </c>
      <c r="B132" s="24" t="s">
        <v>217</v>
      </c>
      <c r="C132" s="40" t="s">
        <v>357</v>
      </c>
      <c r="D132" s="8">
        <v>60</v>
      </c>
      <c r="E132" s="10">
        <v>40</v>
      </c>
      <c r="F132" s="29">
        <v>146</v>
      </c>
      <c r="G132" s="9">
        <v>28</v>
      </c>
      <c r="H132" s="8">
        <v>0</v>
      </c>
      <c r="I132" s="11">
        <v>0</v>
      </c>
      <c r="J132" s="11">
        <v>0</v>
      </c>
      <c r="K132" s="11">
        <v>0</v>
      </c>
      <c r="L132" s="10">
        <v>0</v>
      </c>
      <c r="M132" s="57">
        <v>0</v>
      </c>
      <c r="N132" s="5">
        <v>1</v>
      </c>
      <c r="O132" s="44">
        <f t="shared" si="2"/>
        <v>2.433333333333333</v>
      </c>
      <c r="P132" s="30">
        <f t="shared" si="3"/>
        <v>0.7</v>
      </c>
    </row>
    <row r="133" spans="1:16" ht="12.75">
      <c r="A133" s="52">
        <v>128</v>
      </c>
      <c r="B133" s="24" t="s">
        <v>218</v>
      </c>
      <c r="C133" s="40" t="s">
        <v>219</v>
      </c>
      <c r="D133" s="8">
        <v>35</v>
      </c>
      <c r="E133" s="10">
        <v>25</v>
      </c>
      <c r="F133" s="29">
        <v>24</v>
      </c>
      <c r="G133" s="9">
        <v>18</v>
      </c>
      <c r="H133" s="8">
        <v>0</v>
      </c>
      <c r="I133" s="11">
        <v>0</v>
      </c>
      <c r="J133" s="11">
        <v>0</v>
      </c>
      <c r="K133" s="11">
        <v>0</v>
      </c>
      <c r="L133" s="10">
        <v>0</v>
      </c>
      <c r="M133" s="57">
        <v>0</v>
      </c>
      <c r="N133" s="5">
        <v>0</v>
      </c>
      <c r="O133" s="44">
        <f t="shared" si="2"/>
        <v>0.6857142857142857</v>
      </c>
      <c r="P133" s="30">
        <f t="shared" si="3"/>
        <v>0.72</v>
      </c>
    </row>
    <row r="134" spans="1:16" ht="12.75">
      <c r="A134" s="52">
        <v>129</v>
      </c>
      <c r="B134" s="24" t="s">
        <v>220</v>
      </c>
      <c r="C134" s="40" t="s">
        <v>221</v>
      </c>
      <c r="D134" s="8">
        <v>45</v>
      </c>
      <c r="E134" s="10">
        <v>25</v>
      </c>
      <c r="F134" s="29">
        <v>83</v>
      </c>
      <c r="G134" s="9">
        <v>17</v>
      </c>
      <c r="H134" s="8">
        <v>0</v>
      </c>
      <c r="I134" s="11">
        <v>0</v>
      </c>
      <c r="J134" s="11">
        <v>0</v>
      </c>
      <c r="K134" s="11">
        <v>0</v>
      </c>
      <c r="L134" s="10">
        <v>0</v>
      </c>
      <c r="M134" s="57">
        <v>0</v>
      </c>
      <c r="N134" s="5">
        <v>1</v>
      </c>
      <c r="O134" s="44">
        <f t="shared" si="2"/>
        <v>1.8444444444444446</v>
      </c>
      <c r="P134" s="30">
        <f t="shared" si="3"/>
        <v>0.68</v>
      </c>
    </row>
    <row r="135" spans="1:16" ht="12.75">
      <c r="A135" s="52">
        <v>130</v>
      </c>
      <c r="B135" s="24" t="s">
        <v>222</v>
      </c>
      <c r="C135" s="40" t="s">
        <v>223</v>
      </c>
      <c r="D135" s="8">
        <v>35</v>
      </c>
      <c r="E135" s="10">
        <v>19</v>
      </c>
      <c r="F135" s="29">
        <v>55</v>
      </c>
      <c r="G135" s="9">
        <v>30</v>
      </c>
      <c r="H135" s="8">
        <v>1</v>
      </c>
      <c r="I135" s="11">
        <v>0</v>
      </c>
      <c r="J135" s="11">
        <v>0</v>
      </c>
      <c r="K135" s="11">
        <v>0</v>
      </c>
      <c r="L135" s="10">
        <v>0</v>
      </c>
      <c r="M135" s="57">
        <v>0</v>
      </c>
      <c r="N135" s="5">
        <v>0</v>
      </c>
      <c r="O135" s="44">
        <f aca="true" t="shared" si="4" ref="O135:O170">F135/D135</f>
        <v>1.5714285714285714</v>
      </c>
      <c r="P135" s="30">
        <f aca="true" t="shared" si="5" ref="P135:P170">G135/E135</f>
        <v>1.5789473684210527</v>
      </c>
    </row>
    <row r="136" spans="1:16" ht="12.75">
      <c r="A136" s="52">
        <v>131</v>
      </c>
      <c r="B136" s="24" t="s">
        <v>224</v>
      </c>
      <c r="C136" s="40" t="s">
        <v>225</v>
      </c>
      <c r="D136" s="8">
        <v>10</v>
      </c>
      <c r="E136" s="10">
        <v>10</v>
      </c>
      <c r="F136" s="29">
        <v>27</v>
      </c>
      <c r="G136" s="9">
        <v>16</v>
      </c>
      <c r="H136" s="8">
        <v>0</v>
      </c>
      <c r="I136" s="11">
        <v>0</v>
      </c>
      <c r="J136" s="11">
        <v>0</v>
      </c>
      <c r="K136" s="11">
        <v>0</v>
      </c>
      <c r="L136" s="10">
        <v>0</v>
      </c>
      <c r="M136" s="57">
        <v>0</v>
      </c>
      <c r="N136" s="5">
        <v>0</v>
      </c>
      <c r="O136" s="44">
        <f t="shared" si="4"/>
        <v>2.7</v>
      </c>
      <c r="P136" s="30">
        <f t="shared" si="5"/>
        <v>1.6</v>
      </c>
    </row>
    <row r="137" spans="1:16" ht="12.75">
      <c r="A137" s="52">
        <v>132</v>
      </c>
      <c r="B137" s="24" t="s">
        <v>226</v>
      </c>
      <c r="C137" s="40" t="s">
        <v>227</v>
      </c>
      <c r="D137" s="8">
        <v>30</v>
      </c>
      <c r="E137" s="10">
        <v>20</v>
      </c>
      <c r="F137" s="29">
        <v>39</v>
      </c>
      <c r="G137" s="9">
        <v>14</v>
      </c>
      <c r="H137" s="8">
        <v>4</v>
      </c>
      <c r="I137" s="11">
        <v>4</v>
      </c>
      <c r="J137" s="11">
        <v>3</v>
      </c>
      <c r="K137" s="11">
        <v>0</v>
      </c>
      <c r="L137" s="10">
        <v>0</v>
      </c>
      <c r="M137" s="57">
        <v>0</v>
      </c>
      <c r="N137" s="5">
        <v>0</v>
      </c>
      <c r="O137" s="44">
        <f t="shared" si="4"/>
        <v>1.3</v>
      </c>
      <c r="P137" s="30">
        <f t="shared" si="5"/>
        <v>0.7</v>
      </c>
    </row>
    <row r="138" spans="1:16" ht="12.75">
      <c r="A138" s="52">
        <v>133</v>
      </c>
      <c r="B138" s="24" t="s">
        <v>228</v>
      </c>
      <c r="C138" s="40" t="s">
        <v>229</v>
      </c>
      <c r="D138" s="8">
        <v>30</v>
      </c>
      <c r="E138" s="10">
        <v>20</v>
      </c>
      <c r="F138" s="29">
        <v>48</v>
      </c>
      <c r="G138" s="9">
        <v>15</v>
      </c>
      <c r="H138" s="8">
        <v>1</v>
      </c>
      <c r="I138" s="11">
        <v>0</v>
      </c>
      <c r="J138" s="11">
        <v>0</v>
      </c>
      <c r="K138" s="11">
        <v>0</v>
      </c>
      <c r="L138" s="10">
        <v>0</v>
      </c>
      <c r="M138" s="57">
        <v>1</v>
      </c>
      <c r="N138" s="5">
        <v>0</v>
      </c>
      <c r="O138" s="44">
        <f t="shared" si="4"/>
        <v>1.6</v>
      </c>
      <c r="P138" s="30">
        <f t="shared" si="5"/>
        <v>0.75</v>
      </c>
    </row>
    <row r="139" spans="1:16" ht="12.75">
      <c r="A139" s="52">
        <v>134</v>
      </c>
      <c r="B139" s="24" t="s">
        <v>230</v>
      </c>
      <c r="C139" s="40" t="s">
        <v>358</v>
      </c>
      <c r="D139" s="8">
        <v>218</v>
      </c>
      <c r="E139" s="10">
        <v>190</v>
      </c>
      <c r="F139" s="29">
        <v>461</v>
      </c>
      <c r="G139" s="9">
        <v>174</v>
      </c>
      <c r="H139" s="8">
        <v>0</v>
      </c>
      <c r="I139" s="11">
        <v>0</v>
      </c>
      <c r="J139" s="11">
        <v>0</v>
      </c>
      <c r="K139" s="11">
        <v>0</v>
      </c>
      <c r="L139" s="10">
        <v>0</v>
      </c>
      <c r="M139" s="57">
        <v>6</v>
      </c>
      <c r="N139" s="5">
        <v>2</v>
      </c>
      <c r="O139" s="44">
        <f t="shared" si="4"/>
        <v>2.114678899082569</v>
      </c>
      <c r="P139" s="30">
        <f t="shared" si="5"/>
        <v>0.9157894736842105</v>
      </c>
    </row>
    <row r="140" spans="1:16" ht="12.75">
      <c r="A140" s="52">
        <v>135</v>
      </c>
      <c r="B140" s="24" t="s">
        <v>231</v>
      </c>
      <c r="C140" s="40" t="s">
        <v>232</v>
      </c>
      <c r="D140" s="8">
        <v>170</v>
      </c>
      <c r="E140" s="10">
        <v>120</v>
      </c>
      <c r="F140" s="29">
        <v>299</v>
      </c>
      <c r="G140" s="9">
        <v>105</v>
      </c>
      <c r="H140" s="8">
        <v>0</v>
      </c>
      <c r="I140" s="11">
        <v>0</v>
      </c>
      <c r="J140" s="11">
        <v>0</v>
      </c>
      <c r="K140" s="11">
        <v>0</v>
      </c>
      <c r="L140" s="10">
        <v>0</v>
      </c>
      <c r="M140" s="57">
        <v>3</v>
      </c>
      <c r="N140" s="5">
        <v>1</v>
      </c>
      <c r="O140" s="44">
        <f t="shared" si="4"/>
        <v>1.7588235294117647</v>
      </c>
      <c r="P140" s="30">
        <f t="shared" si="5"/>
        <v>0.875</v>
      </c>
    </row>
    <row r="141" spans="1:16" ht="12.75">
      <c r="A141" s="52">
        <v>136</v>
      </c>
      <c r="B141" s="24" t="s">
        <v>233</v>
      </c>
      <c r="C141" s="40" t="s">
        <v>359</v>
      </c>
      <c r="D141" s="8">
        <v>30</v>
      </c>
      <c r="E141" s="10">
        <v>20</v>
      </c>
      <c r="F141" s="29">
        <v>59</v>
      </c>
      <c r="G141" s="9">
        <v>14</v>
      </c>
      <c r="H141" s="8">
        <v>0</v>
      </c>
      <c r="I141" s="11">
        <v>0</v>
      </c>
      <c r="J141" s="11">
        <v>0</v>
      </c>
      <c r="K141" s="11">
        <v>0</v>
      </c>
      <c r="L141" s="10">
        <v>0</v>
      </c>
      <c r="M141" s="57">
        <v>1</v>
      </c>
      <c r="N141" s="5">
        <v>0</v>
      </c>
      <c r="O141" s="44">
        <f t="shared" si="4"/>
        <v>1.9666666666666666</v>
      </c>
      <c r="P141" s="30">
        <f t="shared" si="5"/>
        <v>0.7</v>
      </c>
    </row>
    <row r="142" spans="1:16" ht="12.75">
      <c r="A142" s="52">
        <v>137</v>
      </c>
      <c r="B142" s="24" t="s">
        <v>234</v>
      </c>
      <c r="C142" s="40" t="s">
        <v>235</v>
      </c>
      <c r="D142" s="8">
        <v>35</v>
      </c>
      <c r="E142" s="10">
        <v>20</v>
      </c>
      <c r="F142" s="29">
        <v>85</v>
      </c>
      <c r="G142" s="9">
        <v>18</v>
      </c>
      <c r="H142" s="8">
        <v>0</v>
      </c>
      <c r="I142" s="11">
        <v>0</v>
      </c>
      <c r="J142" s="11">
        <v>0</v>
      </c>
      <c r="K142" s="11">
        <v>0</v>
      </c>
      <c r="L142" s="10">
        <v>0</v>
      </c>
      <c r="M142" s="57">
        <v>0</v>
      </c>
      <c r="N142" s="5">
        <v>1</v>
      </c>
      <c r="O142" s="44">
        <f t="shared" si="4"/>
        <v>2.4285714285714284</v>
      </c>
      <c r="P142" s="30">
        <f t="shared" si="5"/>
        <v>0.9</v>
      </c>
    </row>
    <row r="143" spans="1:16" ht="12.75">
      <c r="A143" s="52">
        <v>138</v>
      </c>
      <c r="B143" s="24" t="s">
        <v>236</v>
      </c>
      <c r="C143" s="40" t="s">
        <v>237</v>
      </c>
      <c r="D143" s="8">
        <v>100</v>
      </c>
      <c r="E143" s="10">
        <v>75</v>
      </c>
      <c r="F143" s="29">
        <v>236</v>
      </c>
      <c r="G143" s="9">
        <v>84</v>
      </c>
      <c r="H143" s="8">
        <v>0</v>
      </c>
      <c r="I143" s="11">
        <v>0</v>
      </c>
      <c r="J143" s="11">
        <v>0</v>
      </c>
      <c r="K143" s="11">
        <v>0</v>
      </c>
      <c r="L143" s="10">
        <v>0</v>
      </c>
      <c r="M143" s="57">
        <v>0</v>
      </c>
      <c r="N143" s="5">
        <v>2</v>
      </c>
      <c r="O143" s="44">
        <f t="shared" si="4"/>
        <v>2.36</v>
      </c>
      <c r="P143" s="30">
        <f t="shared" si="5"/>
        <v>1.12</v>
      </c>
    </row>
    <row r="144" spans="1:16" ht="12.75">
      <c r="A144" s="52">
        <v>139</v>
      </c>
      <c r="B144" s="24" t="s">
        <v>238</v>
      </c>
      <c r="C144" s="40" t="s">
        <v>239</v>
      </c>
      <c r="D144" s="8">
        <v>164</v>
      </c>
      <c r="E144" s="10">
        <v>110</v>
      </c>
      <c r="F144" s="29">
        <v>330</v>
      </c>
      <c r="G144" s="9">
        <v>95</v>
      </c>
      <c r="H144" s="8">
        <v>0</v>
      </c>
      <c r="I144" s="11">
        <v>0</v>
      </c>
      <c r="J144" s="11">
        <v>0</v>
      </c>
      <c r="K144" s="11">
        <v>0</v>
      </c>
      <c r="L144" s="10">
        <v>0</v>
      </c>
      <c r="M144" s="57">
        <v>3</v>
      </c>
      <c r="N144" s="5">
        <v>0</v>
      </c>
      <c r="O144" s="44">
        <f t="shared" si="4"/>
        <v>2.0121951219512195</v>
      </c>
      <c r="P144" s="30">
        <f t="shared" si="5"/>
        <v>0.8636363636363636</v>
      </c>
    </row>
    <row r="145" spans="1:16" ht="12.75">
      <c r="A145" s="52">
        <v>140</v>
      </c>
      <c r="B145" s="24" t="s">
        <v>240</v>
      </c>
      <c r="C145" s="40" t="s">
        <v>241</v>
      </c>
      <c r="D145" s="8">
        <v>60</v>
      </c>
      <c r="E145" s="10">
        <v>30</v>
      </c>
      <c r="F145" s="29">
        <v>165</v>
      </c>
      <c r="G145" s="9">
        <v>80</v>
      </c>
      <c r="H145" s="8">
        <v>0</v>
      </c>
      <c r="I145" s="11">
        <v>0</v>
      </c>
      <c r="J145" s="11">
        <v>0</v>
      </c>
      <c r="K145" s="11">
        <v>0</v>
      </c>
      <c r="L145" s="10">
        <v>0</v>
      </c>
      <c r="M145" s="57">
        <v>6</v>
      </c>
      <c r="N145" s="5">
        <v>1</v>
      </c>
      <c r="O145" s="44">
        <f t="shared" si="4"/>
        <v>2.75</v>
      </c>
      <c r="P145" s="30">
        <f t="shared" si="5"/>
        <v>2.6666666666666665</v>
      </c>
    </row>
    <row r="146" spans="1:16" ht="12.75">
      <c r="A146" s="52">
        <v>141</v>
      </c>
      <c r="B146" s="24" t="s">
        <v>242</v>
      </c>
      <c r="C146" s="40" t="s">
        <v>243</v>
      </c>
      <c r="D146" s="8">
        <v>90</v>
      </c>
      <c r="E146" s="10">
        <v>50</v>
      </c>
      <c r="F146" s="29">
        <v>164</v>
      </c>
      <c r="G146" s="9">
        <v>35</v>
      </c>
      <c r="H146" s="8">
        <v>0</v>
      </c>
      <c r="I146" s="11">
        <v>0</v>
      </c>
      <c r="J146" s="11">
        <v>0</v>
      </c>
      <c r="K146" s="11">
        <v>0</v>
      </c>
      <c r="L146" s="10">
        <v>0</v>
      </c>
      <c r="M146" s="57">
        <v>0</v>
      </c>
      <c r="N146" s="5">
        <v>3</v>
      </c>
      <c r="O146" s="44">
        <f t="shared" si="4"/>
        <v>1.8222222222222222</v>
      </c>
      <c r="P146" s="30">
        <f t="shared" si="5"/>
        <v>0.7</v>
      </c>
    </row>
    <row r="147" spans="1:16" ht="12.75">
      <c r="A147" s="52">
        <v>142</v>
      </c>
      <c r="B147" s="24" t="s">
        <v>244</v>
      </c>
      <c r="C147" s="40" t="s">
        <v>245</v>
      </c>
      <c r="D147" s="8">
        <v>20</v>
      </c>
      <c r="E147" s="10">
        <v>20</v>
      </c>
      <c r="F147" s="29">
        <v>38</v>
      </c>
      <c r="G147" s="9">
        <v>11</v>
      </c>
      <c r="H147" s="8">
        <v>0</v>
      </c>
      <c r="I147" s="11">
        <v>0</v>
      </c>
      <c r="J147" s="11">
        <v>0</v>
      </c>
      <c r="K147" s="11">
        <v>0</v>
      </c>
      <c r="L147" s="10">
        <v>0</v>
      </c>
      <c r="M147" s="57">
        <v>0</v>
      </c>
      <c r="N147" s="5">
        <v>1</v>
      </c>
      <c r="O147" s="44">
        <f t="shared" si="4"/>
        <v>1.9</v>
      </c>
      <c r="P147" s="30">
        <f t="shared" si="5"/>
        <v>0.55</v>
      </c>
    </row>
    <row r="148" spans="1:16" ht="12.75">
      <c r="A148" s="52">
        <v>143</v>
      </c>
      <c r="B148" s="24" t="s">
        <v>246</v>
      </c>
      <c r="C148" s="40" t="s">
        <v>247</v>
      </c>
      <c r="D148" s="8">
        <v>35</v>
      </c>
      <c r="E148" s="10">
        <v>25</v>
      </c>
      <c r="F148" s="29">
        <v>41</v>
      </c>
      <c r="G148" s="9">
        <v>10</v>
      </c>
      <c r="H148" s="8">
        <v>0</v>
      </c>
      <c r="I148" s="11">
        <v>0</v>
      </c>
      <c r="J148" s="11">
        <v>0</v>
      </c>
      <c r="K148" s="11">
        <v>0</v>
      </c>
      <c r="L148" s="10">
        <v>0</v>
      </c>
      <c r="M148" s="57">
        <v>0</v>
      </c>
      <c r="N148" s="5">
        <v>0</v>
      </c>
      <c r="O148" s="44">
        <f t="shared" si="4"/>
        <v>1.1714285714285715</v>
      </c>
      <c r="P148" s="30">
        <f t="shared" si="5"/>
        <v>0.4</v>
      </c>
    </row>
    <row r="149" spans="1:16" ht="12.75">
      <c r="A149" s="52">
        <v>144</v>
      </c>
      <c r="B149" s="24" t="s">
        <v>248</v>
      </c>
      <c r="C149" s="40" t="s">
        <v>249</v>
      </c>
      <c r="D149" s="8">
        <v>150</v>
      </c>
      <c r="E149" s="10">
        <v>80</v>
      </c>
      <c r="F149" s="29">
        <v>291</v>
      </c>
      <c r="G149" s="9">
        <v>94</v>
      </c>
      <c r="H149" s="8">
        <v>0</v>
      </c>
      <c r="I149" s="11">
        <v>0</v>
      </c>
      <c r="J149" s="11">
        <v>0</v>
      </c>
      <c r="K149" s="11">
        <v>0</v>
      </c>
      <c r="L149" s="10">
        <v>0</v>
      </c>
      <c r="M149" s="57">
        <v>3</v>
      </c>
      <c r="N149" s="5">
        <v>5</v>
      </c>
      <c r="O149" s="44">
        <f t="shared" si="4"/>
        <v>1.94</v>
      </c>
      <c r="P149" s="30">
        <f t="shared" si="5"/>
        <v>1.175</v>
      </c>
    </row>
    <row r="150" spans="1:16" ht="12.75">
      <c r="A150" s="52">
        <v>145</v>
      </c>
      <c r="B150" s="24" t="s">
        <v>250</v>
      </c>
      <c r="C150" s="40" t="s">
        <v>251</v>
      </c>
      <c r="D150" s="8">
        <v>20</v>
      </c>
      <c r="E150" s="10">
        <v>10</v>
      </c>
      <c r="F150" s="29">
        <v>98</v>
      </c>
      <c r="G150" s="9">
        <v>16</v>
      </c>
      <c r="H150" s="8">
        <v>0</v>
      </c>
      <c r="I150" s="11">
        <v>0</v>
      </c>
      <c r="J150" s="11">
        <v>0</v>
      </c>
      <c r="K150" s="11">
        <v>0</v>
      </c>
      <c r="L150" s="10">
        <v>0</v>
      </c>
      <c r="M150" s="57">
        <v>1</v>
      </c>
      <c r="N150" s="5">
        <v>0</v>
      </c>
      <c r="O150" s="44">
        <f t="shared" si="4"/>
        <v>4.9</v>
      </c>
      <c r="P150" s="30">
        <f t="shared" si="5"/>
        <v>1.6</v>
      </c>
    </row>
    <row r="151" spans="1:16" ht="12.75">
      <c r="A151" s="52">
        <v>146</v>
      </c>
      <c r="B151" s="24" t="s">
        <v>252</v>
      </c>
      <c r="C151" s="40" t="s">
        <v>253</v>
      </c>
      <c r="D151" s="8">
        <v>60</v>
      </c>
      <c r="E151" s="10">
        <v>27</v>
      </c>
      <c r="F151" s="29">
        <v>419</v>
      </c>
      <c r="G151" s="9">
        <v>184</v>
      </c>
      <c r="H151" s="8">
        <v>14</v>
      </c>
      <c r="I151" s="11">
        <v>5</v>
      </c>
      <c r="J151" s="11">
        <v>2</v>
      </c>
      <c r="K151" s="11">
        <v>0</v>
      </c>
      <c r="L151" s="10">
        <v>0</v>
      </c>
      <c r="M151" s="57">
        <v>9</v>
      </c>
      <c r="N151" s="5">
        <v>3</v>
      </c>
      <c r="O151" s="44">
        <f t="shared" si="4"/>
        <v>6.983333333333333</v>
      </c>
      <c r="P151" s="30">
        <f t="shared" si="5"/>
        <v>6.814814814814815</v>
      </c>
    </row>
    <row r="152" spans="1:16" ht="12.75">
      <c r="A152" s="52">
        <v>147</v>
      </c>
      <c r="B152" s="24" t="s">
        <v>254</v>
      </c>
      <c r="C152" s="40" t="s">
        <v>255</v>
      </c>
      <c r="D152" s="8">
        <v>195</v>
      </c>
      <c r="E152" s="10">
        <v>135</v>
      </c>
      <c r="F152" s="29">
        <v>537</v>
      </c>
      <c r="G152" s="9">
        <v>407</v>
      </c>
      <c r="H152" s="8">
        <v>13</v>
      </c>
      <c r="I152" s="11">
        <v>8</v>
      </c>
      <c r="J152" s="11">
        <v>3</v>
      </c>
      <c r="K152" s="11">
        <v>0</v>
      </c>
      <c r="L152" s="10">
        <v>0</v>
      </c>
      <c r="M152" s="57">
        <v>12</v>
      </c>
      <c r="N152" s="5">
        <v>4</v>
      </c>
      <c r="O152" s="44">
        <f t="shared" si="4"/>
        <v>2.753846153846154</v>
      </c>
      <c r="P152" s="30">
        <f t="shared" si="5"/>
        <v>3.0148148148148146</v>
      </c>
    </row>
    <row r="153" spans="1:16" ht="12.75">
      <c r="A153" s="52">
        <v>148</v>
      </c>
      <c r="B153" s="24" t="s">
        <v>256</v>
      </c>
      <c r="C153" s="40" t="s">
        <v>257</v>
      </c>
      <c r="D153" s="8">
        <v>20</v>
      </c>
      <c r="E153" s="10">
        <v>15</v>
      </c>
      <c r="F153" s="29">
        <v>122</v>
      </c>
      <c r="G153" s="9">
        <v>49</v>
      </c>
      <c r="H153" s="8">
        <v>2</v>
      </c>
      <c r="I153" s="11">
        <v>0</v>
      </c>
      <c r="J153" s="11">
        <v>0</v>
      </c>
      <c r="K153" s="11">
        <v>0</v>
      </c>
      <c r="L153" s="10">
        <v>0</v>
      </c>
      <c r="M153" s="57">
        <v>2</v>
      </c>
      <c r="N153" s="5">
        <v>1</v>
      </c>
      <c r="O153" s="44">
        <f t="shared" si="4"/>
        <v>6.1</v>
      </c>
      <c r="P153" s="30">
        <f t="shared" si="5"/>
        <v>3.2666666666666666</v>
      </c>
    </row>
    <row r="154" spans="1:16" ht="12.75">
      <c r="A154" s="52">
        <v>149</v>
      </c>
      <c r="B154" s="24" t="s">
        <v>258</v>
      </c>
      <c r="C154" s="40" t="s">
        <v>259</v>
      </c>
      <c r="D154" s="8">
        <v>35</v>
      </c>
      <c r="E154" s="10">
        <v>25</v>
      </c>
      <c r="F154" s="29">
        <v>79</v>
      </c>
      <c r="G154" s="9">
        <v>70</v>
      </c>
      <c r="H154" s="8">
        <v>0</v>
      </c>
      <c r="I154" s="11">
        <v>1</v>
      </c>
      <c r="J154" s="11">
        <v>0</v>
      </c>
      <c r="K154" s="11">
        <v>0</v>
      </c>
      <c r="L154" s="10">
        <v>0</v>
      </c>
      <c r="M154" s="57">
        <v>1</v>
      </c>
      <c r="N154" s="5">
        <v>0</v>
      </c>
      <c r="O154" s="44">
        <f t="shared" si="4"/>
        <v>2.257142857142857</v>
      </c>
      <c r="P154" s="30">
        <f t="shared" si="5"/>
        <v>2.8</v>
      </c>
    </row>
    <row r="155" spans="1:16" ht="12.75">
      <c r="A155" s="52">
        <v>150</v>
      </c>
      <c r="B155" s="24" t="s">
        <v>260</v>
      </c>
      <c r="C155" s="40" t="s">
        <v>261</v>
      </c>
      <c r="D155" s="8">
        <v>35</v>
      </c>
      <c r="E155" s="10">
        <v>20</v>
      </c>
      <c r="F155" s="29">
        <v>165</v>
      </c>
      <c r="G155" s="9">
        <v>54</v>
      </c>
      <c r="H155" s="8">
        <v>5</v>
      </c>
      <c r="I155" s="11">
        <v>1</v>
      </c>
      <c r="J155" s="11">
        <v>0</v>
      </c>
      <c r="K155" s="11">
        <v>0</v>
      </c>
      <c r="L155" s="10">
        <v>0</v>
      </c>
      <c r="M155" s="57">
        <v>7</v>
      </c>
      <c r="N155" s="5">
        <v>2</v>
      </c>
      <c r="O155" s="44">
        <f t="shared" si="4"/>
        <v>4.714285714285714</v>
      </c>
      <c r="P155" s="30">
        <f t="shared" si="5"/>
        <v>2.7</v>
      </c>
    </row>
    <row r="156" spans="1:16" ht="12.75">
      <c r="A156" s="52">
        <v>151</v>
      </c>
      <c r="B156" s="24" t="s">
        <v>262</v>
      </c>
      <c r="C156" s="40" t="s">
        <v>263</v>
      </c>
      <c r="D156" s="8">
        <v>15</v>
      </c>
      <c r="E156" s="10">
        <v>10</v>
      </c>
      <c r="F156" s="29">
        <v>112</v>
      </c>
      <c r="G156" s="9">
        <v>30</v>
      </c>
      <c r="H156" s="8">
        <v>0</v>
      </c>
      <c r="I156" s="11">
        <v>0</v>
      </c>
      <c r="J156" s="11">
        <v>0</v>
      </c>
      <c r="K156" s="11">
        <v>0</v>
      </c>
      <c r="L156" s="10">
        <v>0</v>
      </c>
      <c r="M156" s="57">
        <v>4</v>
      </c>
      <c r="N156" s="5">
        <v>0</v>
      </c>
      <c r="O156" s="44">
        <f t="shared" si="4"/>
        <v>7.466666666666667</v>
      </c>
      <c r="P156" s="30">
        <f t="shared" si="5"/>
        <v>3</v>
      </c>
    </row>
    <row r="157" spans="1:16" ht="12.75">
      <c r="A157" s="52">
        <v>152</v>
      </c>
      <c r="B157" s="24" t="s">
        <v>264</v>
      </c>
      <c r="C157" s="40" t="s">
        <v>265</v>
      </c>
      <c r="D157" s="8">
        <v>15</v>
      </c>
      <c r="E157" s="10">
        <v>15</v>
      </c>
      <c r="F157" s="29">
        <v>91</v>
      </c>
      <c r="G157" s="9">
        <v>61</v>
      </c>
      <c r="H157" s="8">
        <v>6</v>
      </c>
      <c r="I157" s="11">
        <v>3</v>
      </c>
      <c r="J157" s="11">
        <v>0</v>
      </c>
      <c r="K157" s="11">
        <v>0</v>
      </c>
      <c r="L157" s="10">
        <v>0</v>
      </c>
      <c r="M157" s="57">
        <v>5</v>
      </c>
      <c r="N157" s="5">
        <v>0</v>
      </c>
      <c r="O157" s="44">
        <f t="shared" si="4"/>
        <v>6.066666666666666</v>
      </c>
      <c r="P157" s="30">
        <f t="shared" si="5"/>
        <v>4.066666666666666</v>
      </c>
    </row>
    <row r="158" spans="1:16" ht="12.75">
      <c r="A158" s="52">
        <v>153</v>
      </c>
      <c r="B158" s="24" t="s">
        <v>266</v>
      </c>
      <c r="C158" s="40" t="s">
        <v>267</v>
      </c>
      <c r="D158" s="8">
        <v>10</v>
      </c>
      <c r="E158" s="10">
        <v>10</v>
      </c>
      <c r="F158" s="29">
        <v>36</v>
      </c>
      <c r="G158" s="9">
        <v>42</v>
      </c>
      <c r="H158" s="8">
        <v>2</v>
      </c>
      <c r="I158" s="11">
        <v>0</v>
      </c>
      <c r="J158" s="11">
        <v>0</v>
      </c>
      <c r="K158" s="11">
        <v>0</v>
      </c>
      <c r="L158" s="10">
        <v>0</v>
      </c>
      <c r="M158" s="57">
        <v>0</v>
      </c>
      <c r="N158" s="5">
        <v>0</v>
      </c>
      <c r="O158" s="44">
        <f t="shared" si="4"/>
        <v>3.6</v>
      </c>
      <c r="P158" s="30">
        <f t="shared" si="5"/>
        <v>4.2</v>
      </c>
    </row>
    <row r="159" spans="1:16" ht="12.75">
      <c r="A159" s="52">
        <v>154</v>
      </c>
      <c r="B159" s="24" t="s">
        <v>268</v>
      </c>
      <c r="C159" s="40" t="s">
        <v>269</v>
      </c>
      <c r="D159" s="8">
        <v>15</v>
      </c>
      <c r="E159" s="10">
        <v>10</v>
      </c>
      <c r="F159" s="29">
        <v>84</v>
      </c>
      <c r="G159" s="9">
        <v>70</v>
      </c>
      <c r="H159" s="8">
        <v>8</v>
      </c>
      <c r="I159" s="11">
        <v>0</v>
      </c>
      <c r="J159" s="11">
        <v>0</v>
      </c>
      <c r="K159" s="11">
        <v>0</v>
      </c>
      <c r="L159" s="10">
        <v>0</v>
      </c>
      <c r="M159" s="57">
        <v>0</v>
      </c>
      <c r="N159" s="5">
        <v>1</v>
      </c>
      <c r="O159" s="44">
        <f t="shared" si="4"/>
        <v>5.6</v>
      </c>
      <c r="P159" s="30">
        <f t="shared" si="5"/>
        <v>7</v>
      </c>
    </row>
    <row r="160" spans="1:16" ht="12.75">
      <c r="A160" s="52">
        <v>155</v>
      </c>
      <c r="B160" s="24" t="s">
        <v>270</v>
      </c>
      <c r="C160" s="40" t="s">
        <v>271</v>
      </c>
      <c r="D160" s="8">
        <v>20</v>
      </c>
      <c r="E160" s="10">
        <v>15</v>
      </c>
      <c r="F160" s="29">
        <v>44</v>
      </c>
      <c r="G160" s="9">
        <v>2</v>
      </c>
      <c r="H160" s="8">
        <v>0</v>
      </c>
      <c r="I160" s="11">
        <v>0</v>
      </c>
      <c r="J160" s="11">
        <v>0</v>
      </c>
      <c r="K160" s="11">
        <v>0</v>
      </c>
      <c r="L160" s="10">
        <v>0</v>
      </c>
      <c r="M160" s="57">
        <v>1</v>
      </c>
      <c r="N160" s="5">
        <v>0</v>
      </c>
      <c r="O160" s="44">
        <f t="shared" si="4"/>
        <v>2.2</v>
      </c>
      <c r="P160" s="30">
        <f t="shared" si="5"/>
        <v>0.13333333333333333</v>
      </c>
    </row>
    <row r="161" spans="1:16" ht="12.75">
      <c r="A161" s="52">
        <v>156</v>
      </c>
      <c r="B161" s="24" t="s">
        <v>272</v>
      </c>
      <c r="C161" s="40" t="s">
        <v>273</v>
      </c>
      <c r="D161" s="8">
        <v>95</v>
      </c>
      <c r="E161" s="10">
        <v>63</v>
      </c>
      <c r="F161" s="29">
        <v>180</v>
      </c>
      <c r="G161" s="9">
        <v>133</v>
      </c>
      <c r="H161" s="8">
        <v>0</v>
      </c>
      <c r="I161" s="11">
        <v>2</v>
      </c>
      <c r="J161" s="11">
        <v>0</v>
      </c>
      <c r="K161" s="11">
        <v>0</v>
      </c>
      <c r="L161" s="10">
        <v>0</v>
      </c>
      <c r="M161" s="57">
        <v>3</v>
      </c>
      <c r="N161" s="5">
        <v>2</v>
      </c>
      <c r="O161" s="44">
        <f t="shared" si="4"/>
        <v>1.894736842105263</v>
      </c>
      <c r="P161" s="30">
        <f t="shared" si="5"/>
        <v>2.111111111111111</v>
      </c>
    </row>
    <row r="162" spans="1:16" ht="12.75">
      <c r="A162" s="52">
        <v>157</v>
      </c>
      <c r="B162" s="24" t="s">
        <v>274</v>
      </c>
      <c r="C162" s="40" t="s">
        <v>275</v>
      </c>
      <c r="D162" s="8">
        <v>30</v>
      </c>
      <c r="E162" s="10" t="s">
        <v>360</v>
      </c>
      <c r="F162" s="29">
        <v>51</v>
      </c>
      <c r="G162" s="9">
        <v>39</v>
      </c>
      <c r="H162" s="8">
        <v>5</v>
      </c>
      <c r="I162" s="11">
        <v>0</v>
      </c>
      <c r="J162" s="11">
        <v>0</v>
      </c>
      <c r="K162" s="11">
        <v>0</v>
      </c>
      <c r="L162" s="10">
        <v>0</v>
      </c>
      <c r="M162" s="57">
        <v>0</v>
      </c>
      <c r="N162" s="5">
        <v>0</v>
      </c>
      <c r="O162" s="44">
        <f t="shared" si="4"/>
        <v>1.7</v>
      </c>
      <c r="P162" s="30" t="e">
        <f>G162/E162</f>
        <v>#VALUE!</v>
      </c>
    </row>
    <row r="163" spans="1:16" ht="12.75">
      <c r="A163" s="52">
        <v>158</v>
      </c>
      <c r="B163" s="24" t="s">
        <v>276</v>
      </c>
      <c r="C163" s="40" t="s">
        <v>277</v>
      </c>
      <c r="D163" s="8">
        <v>175</v>
      </c>
      <c r="E163" s="10">
        <v>119</v>
      </c>
      <c r="F163" s="29">
        <v>446</v>
      </c>
      <c r="G163" s="9">
        <v>111</v>
      </c>
      <c r="H163" s="8">
        <v>0</v>
      </c>
      <c r="I163" s="11">
        <v>0</v>
      </c>
      <c r="J163" s="11">
        <v>0</v>
      </c>
      <c r="K163" s="11">
        <v>0</v>
      </c>
      <c r="L163" s="10">
        <v>0</v>
      </c>
      <c r="M163" s="57">
        <v>4</v>
      </c>
      <c r="N163" s="5">
        <v>3</v>
      </c>
      <c r="O163" s="44">
        <f t="shared" si="4"/>
        <v>2.5485714285714285</v>
      </c>
      <c r="P163" s="30">
        <f t="shared" si="5"/>
        <v>0.9327731092436975</v>
      </c>
    </row>
    <row r="164" spans="1:16" ht="12.75">
      <c r="A164" s="52">
        <v>159</v>
      </c>
      <c r="B164" s="24" t="s">
        <v>278</v>
      </c>
      <c r="C164" s="40" t="s">
        <v>279</v>
      </c>
      <c r="D164" s="8">
        <v>420</v>
      </c>
      <c r="E164" s="10">
        <v>280</v>
      </c>
      <c r="F164" s="29">
        <v>812</v>
      </c>
      <c r="G164" s="9">
        <v>316</v>
      </c>
      <c r="H164" s="8">
        <v>20</v>
      </c>
      <c r="I164" s="11">
        <v>0</v>
      </c>
      <c r="J164" s="11">
        <v>1</v>
      </c>
      <c r="K164" s="11">
        <v>0</v>
      </c>
      <c r="L164" s="10">
        <v>0</v>
      </c>
      <c r="M164" s="57">
        <v>9</v>
      </c>
      <c r="N164" s="5">
        <v>3</v>
      </c>
      <c r="O164" s="44">
        <f t="shared" si="4"/>
        <v>1.9333333333333333</v>
      </c>
      <c r="P164" s="30">
        <f t="shared" si="5"/>
        <v>1.1285714285714286</v>
      </c>
    </row>
    <row r="165" spans="1:16" ht="12.75">
      <c r="A165" s="52">
        <v>160</v>
      </c>
      <c r="B165" s="24" t="s">
        <v>280</v>
      </c>
      <c r="C165" s="40" t="s">
        <v>281</v>
      </c>
      <c r="D165" s="8">
        <v>120</v>
      </c>
      <c r="E165" s="10">
        <v>80</v>
      </c>
      <c r="F165" s="29">
        <v>241</v>
      </c>
      <c r="G165" s="9">
        <v>148</v>
      </c>
      <c r="H165" s="8">
        <v>24</v>
      </c>
      <c r="I165" s="11">
        <v>2</v>
      </c>
      <c r="J165" s="11">
        <v>0</v>
      </c>
      <c r="K165" s="11">
        <v>0</v>
      </c>
      <c r="L165" s="10">
        <v>0</v>
      </c>
      <c r="M165" s="57">
        <v>1</v>
      </c>
      <c r="N165" s="5">
        <v>5</v>
      </c>
      <c r="O165" s="44">
        <f t="shared" si="4"/>
        <v>2.0083333333333333</v>
      </c>
      <c r="P165" s="30">
        <f t="shared" si="5"/>
        <v>1.85</v>
      </c>
    </row>
    <row r="166" spans="1:16" ht="12.75">
      <c r="A166" s="52">
        <v>161</v>
      </c>
      <c r="B166" s="24" t="s">
        <v>282</v>
      </c>
      <c r="C166" s="40" t="s">
        <v>283</v>
      </c>
      <c r="D166" s="8">
        <v>90</v>
      </c>
      <c r="E166" s="10">
        <v>60</v>
      </c>
      <c r="F166" s="29">
        <v>311</v>
      </c>
      <c r="G166" s="9">
        <v>140</v>
      </c>
      <c r="H166" s="8">
        <v>5</v>
      </c>
      <c r="I166" s="11">
        <v>0</v>
      </c>
      <c r="J166" s="11">
        <v>0</v>
      </c>
      <c r="K166" s="11">
        <v>0</v>
      </c>
      <c r="L166" s="10">
        <v>0</v>
      </c>
      <c r="M166" s="57">
        <v>6</v>
      </c>
      <c r="N166" s="5">
        <v>7</v>
      </c>
      <c r="O166" s="44">
        <f t="shared" si="4"/>
        <v>3.4555555555555557</v>
      </c>
      <c r="P166" s="30">
        <f t="shared" si="5"/>
        <v>2.3333333333333335</v>
      </c>
    </row>
    <row r="167" spans="1:16" ht="12.75">
      <c r="A167" s="52">
        <v>162</v>
      </c>
      <c r="B167" s="24" t="s">
        <v>284</v>
      </c>
      <c r="C167" s="40" t="s">
        <v>285</v>
      </c>
      <c r="D167" s="8">
        <v>220</v>
      </c>
      <c r="E167" s="10">
        <v>136</v>
      </c>
      <c r="F167" s="29">
        <v>635</v>
      </c>
      <c r="G167" s="9">
        <v>148</v>
      </c>
      <c r="H167" s="8">
        <v>0</v>
      </c>
      <c r="I167" s="11">
        <v>0</v>
      </c>
      <c r="J167" s="11">
        <v>0</v>
      </c>
      <c r="K167" s="11">
        <v>0</v>
      </c>
      <c r="L167" s="10">
        <v>0</v>
      </c>
      <c r="M167" s="57">
        <v>4</v>
      </c>
      <c r="N167" s="5">
        <v>5</v>
      </c>
      <c r="O167" s="44">
        <f t="shared" si="4"/>
        <v>2.8863636363636362</v>
      </c>
      <c r="P167" s="30">
        <f t="shared" si="5"/>
        <v>1.088235294117647</v>
      </c>
    </row>
    <row r="168" spans="1:16" ht="12.75">
      <c r="A168" s="52">
        <v>163</v>
      </c>
      <c r="B168" s="24" t="s">
        <v>286</v>
      </c>
      <c r="C168" s="40" t="s">
        <v>287</v>
      </c>
      <c r="D168" s="8">
        <v>150</v>
      </c>
      <c r="E168" s="10">
        <v>100</v>
      </c>
      <c r="F168" s="29">
        <v>319</v>
      </c>
      <c r="G168" s="9">
        <v>104</v>
      </c>
      <c r="H168" s="8">
        <v>0</v>
      </c>
      <c r="I168" s="11">
        <v>0</v>
      </c>
      <c r="J168" s="11">
        <v>0</v>
      </c>
      <c r="K168" s="11">
        <v>0</v>
      </c>
      <c r="L168" s="10">
        <v>0</v>
      </c>
      <c r="M168" s="57">
        <v>1</v>
      </c>
      <c r="N168" s="5">
        <v>4</v>
      </c>
      <c r="O168" s="44">
        <f t="shared" si="4"/>
        <v>2.1266666666666665</v>
      </c>
      <c r="P168" s="30">
        <f t="shared" si="5"/>
        <v>1.04</v>
      </c>
    </row>
    <row r="169" spans="1:16" ht="12.75">
      <c r="A169" s="52">
        <v>164</v>
      </c>
      <c r="B169" s="24" t="s">
        <v>288</v>
      </c>
      <c r="C169" s="40" t="s">
        <v>289</v>
      </c>
      <c r="D169" s="8">
        <v>2014</v>
      </c>
      <c r="E169" s="10">
        <v>1334</v>
      </c>
      <c r="F169" s="29">
        <v>5568</v>
      </c>
      <c r="G169" s="9">
        <v>2546</v>
      </c>
      <c r="H169" s="8">
        <v>443</v>
      </c>
      <c r="I169" s="11">
        <v>36</v>
      </c>
      <c r="J169" s="11">
        <v>10</v>
      </c>
      <c r="K169" s="11">
        <v>0</v>
      </c>
      <c r="L169" s="10">
        <v>0</v>
      </c>
      <c r="M169" s="57">
        <v>71</v>
      </c>
      <c r="N169" s="5">
        <v>44</v>
      </c>
      <c r="O169" s="44">
        <f t="shared" si="4"/>
        <v>2.7646474677259185</v>
      </c>
      <c r="P169" s="30">
        <f t="shared" si="5"/>
        <v>1.908545727136432</v>
      </c>
    </row>
    <row r="170" spans="1:16" ht="12.75">
      <c r="A170" s="52">
        <v>165</v>
      </c>
      <c r="B170" s="24" t="s">
        <v>290</v>
      </c>
      <c r="C170" s="40" t="s">
        <v>291</v>
      </c>
      <c r="D170" s="8">
        <v>60</v>
      </c>
      <c r="E170" s="10">
        <v>36</v>
      </c>
      <c r="F170" s="29">
        <v>394</v>
      </c>
      <c r="G170" s="9">
        <v>336</v>
      </c>
      <c r="H170" s="8">
        <v>91</v>
      </c>
      <c r="I170" s="11">
        <v>13</v>
      </c>
      <c r="J170" s="11">
        <v>2</v>
      </c>
      <c r="K170" s="11">
        <v>0</v>
      </c>
      <c r="L170" s="10">
        <v>0</v>
      </c>
      <c r="M170" s="57">
        <v>7</v>
      </c>
      <c r="N170" s="5">
        <v>4</v>
      </c>
      <c r="O170" s="44">
        <f t="shared" si="4"/>
        <v>6.566666666666666</v>
      </c>
      <c r="P170" s="30">
        <f t="shared" si="5"/>
        <v>9.333333333333334</v>
      </c>
    </row>
    <row r="171" spans="1:16" ht="12.75">
      <c r="A171" s="52">
        <v>166</v>
      </c>
      <c r="B171" s="24" t="s">
        <v>361</v>
      </c>
      <c r="C171" s="40" t="s">
        <v>136</v>
      </c>
      <c r="D171" s="84">
        <v>4</v>
      </c>
      <c r="E171" s="85"/>
      <c r="F171" s="84">
        <v>5</v>
      </c>
      <c r="G171" s="85"/>
      <c r="H171" s="8">
        <v>0</v>
      </c>
      <c r="I171" s="11">
        <v>0</v>
      </c>
      <c r="J171" s="11">
        <v>0</v>
      </c>
      <c r="K171" s="11">
        <v>0</v>
      </c>
      <c r="L171" s="10">
        <v>0</v>
      </c>
      <c r="M171" s="57">
        <v>3</v>
      </c>
      <c r="N171" s="5">
        <v>1</v>
      </c>
      <c r="O171" s="91">
        <f>(F171+G171)/D171</f>
        <v>1.25</v>
      </c>
      <c r="P171" s="92"/>
    </row>
    <row r="172" spans="1:16" ht="12.75">
      <c r="A172" s="52">
        <v>167</v>
      </c>
      <c r="B172" s="24" t="s">
        <v>362</v>
      </c>
      <c r="C172" s="40" t="s">
        <v>292</v>
      </c>
      <c r="D172" s="84">
        <v>25</v>
      </c>
      <c r="E172" s="85"/>
      <c r="F172" s="29">
        <v>20</v>
      </c>
      <c r="G172" s="9">
        <v>12</v>
      </c>
      <c r="H172" s="8">
        <v>1</v>
      </c>
      <c r="I172" s="11">
        <v>0</v>
      </c>
      <c r="J172" s="11">
        <v>0</v>
      </c>
      <c r="K172" s="11">
        <v>0</v>
      </c>
      <c r="L172" s="10">
        <v>0</v>
      </c>
      <c r="M172" s="57">
        <v>0</v>
      </c>
      <c r="N172" s="5">
        <v>0</v>
      </c>
      <c r="O172" s="91">
        <f>(F172+G172)/D172</f>
        <v>1.28</v>
      </c>
      <c r="P172" s="92"/>
    </row>
    <row r="173" spans="1:16" ht="12.75">
      <c r="A173" s="52">
        <v>168</v>
      </c>
      <c r="B173" s="24" t="s">
        <v>363</v>
      </c>
      <c r="C173" s="40" t="s">
        <v>364</v>
      </c>
      <c r="D173" s="84">
        <v>12</v>
      </c>
      <c r="E173" s="85"/>
      <c r="F173" s="29">
        <v>5</v>
      </c>
      <c r="G173" s="9">
        <v>3</v>
      </c>
      <c r="H173" s="8">
        <v>0</v>
      </c>
      <c r="I173" s="11">
        <v>0</v>
      </c>
      <c r="J173" s="11">
        <v>0</v>
      </c>
      <c r="K173" s="11">
        <v>0</v>
      </c>
      <c r="L173" s="10">
        <v>0</v>
      </c>
      <c r="M173" s="57">
        <v>0</v>
      </c>
      <c r="N173" s="5">
        <v>0</v>
      </c>
      <c r="O173" s="91">
        <f>(F173+G173)/D173</f>
        <v>0.6666666666666666</v>
      </c>
      <c r="P173" s="92"/>
    </row>
    <row r="174" spans="1:16" ht="13.5" thickBot="1">
      <c r="A174" s="55">
        <v>169</v>
      </c>
      <c r="B174" s="25" t="s">
        <v>365</v>
      </c>
      <c r="C174" s="42" t="s">
        <v>293</v>
      </c>
      <c r="D174" s="86">
        <v>4</v>
      </c>
      <c r="E174" s="107"/>
      <c r="F174" s="32">
        <v>0</v>
      </c>
      <c r="G174" s="31">
        <v>0</v>
      </c>
      <c r="H174" s="17">
        <v>0</v>
      </c>
      <c r="I174" s="19">
        <v>0</v>
      </c>
      <c r="J174" s="19">
        <v>0</v>
      </c>
      <c r="K174" s="19">
        <v>0</v>
      </c>
      <c r="L174" s="18">
        <v>0</v>
      </c>
      <c r="M174" s="58">
        <v>0</v>
      </c>
      <c r="N174" s="12">
        <v>0</v>
      </c>
      <c r="O174" s="110">
        <f>(F174+G174)/D174</f>
        <v>0</v>
      </c>
      <c r="P174" s="111"/>
    </row>
    <row r="175" spans="1:16" ht="13.5" thickBot="1">
      <c r="A175" s="64"/>
      <c r="B175" s="13"/>
      <c r="C175" s="98" t="s">
        <v>35</v>
      </c>
      <c r="D175" s="99"/>
      <c r="E175" s="100"/>
      <c r="F175" s="70">
        <f>SUM(F6:F174)</f>
        <v>48892</v>
      </c>
      <c r="G175" s="70">
        <f aca="true" t="shared" si="6" ref="G175:M175">SUM(G6:G174)</f>
        <v>20211</v>
      </c>
      <c r="H175" s="70">
        <f t="shared" si="6"/>
        <v>2697</v>
      </c>
      <c r="I175" s="70">
        <f t="shared" si="6"/>
        <v>405</v>
      </c>
      <c r="J175" s="70">
        <f t="shared" si="6"/>
        <v>183</v>
      </c>
      <c r="K175" s="70">
        <f t="shared" si="6"/>
        <v>0</v>
      </c>
      <c r="L175" s="70">
        <f t="shared" si="6"/>
        <v>471</v>
      </c>
      <c r="M175" s="70">
        <f t="shared" si="6"/>
        <v>667</v>
      </c>
      <c r="N175" s="70">
        <f>SUM(N6:N174)</f>
        <v>354</v>
      </c>
      <c r="O175" s="13"/>
      <c r="P175" s="13"/>
    </row>
    <row r="176" spans="6:7" ht="13.5" thickBot="1">
      <c r="F176" s="108">
        <f>F175+G175</f>
        <v>69103</v>
      </c>
      <c r="G176" s="109"/>
    </row>
  </sheetData>
  <mergeCells count="26">
    <mergeCell ref="O35:P35"/>
    <mergeCell ref="O36:P36"/>
    <mergeCell ref="O171:P171"/>
    <mergeCell ref="F176:G176"/>
    <mergeCell ref="O172:P172"/>
    <mergeCell ref="O173:P173"/>
    <mergeCell ref="O174:P174"/>
    <mergeCell ref="F171:G171"/>
    <mergeCell ref="C175:E175"/>
    <mergeCell ref="C1:N3"/>
    <mergeCell ref="C4:C5"/>
    <mergeCell ref="O4:P4"/>
    <mergeCell ref="D171:E171"/>
    <mergeCell ref="D172:E172"/>
    <mergeCell ref="D173:E173"/>
    <mergeCell ref="D174:E174"/>
    <mergeCell ref="O22:P22"/>
    <mergeCell ref="O29:P29"/>
    <mergeCell ref="A4:A5"/>
    <mergeCell ref="D4:E4"/>
    <mergeCell ref="O23:P23"/>
    <mergeCell ref="O28:P28"/>
    <mergeCell ref="F4:G4"/>
    <mergeCell ref="H4:L4"/>
    <mergeCell ref="M4:N4"/>
    <mergeCell ref="B4:B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115" zoomScaleNormal="115" workbookViewId="0" topLeftCell="A1">
      <selection activeCell="C4" sqref="C4:C5"/>
    </sheetView>
  </sheetViews>
  <sheetFormatPr defaultColWidth="9.00390625" defaultRowHeight="12.75"/>
  <cols>
    <col min="1" max="1" width="3.625" style="65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3.625" style="0" customWidth="1"/>
    <col min="10" max="10" width="3.625" style="0" bestFit="1" customWidth="1"/>
    <col min="11" max="11" width="3.00390625" style="0" bestFit="1" customWidth="1"/>
    <col min="12" max="12" width="3.625" style="0" bestFit="1" customWidth="1"/>
    <col min="13" max="13" width="6.875" style="0" bestFit="1" customWidth="1"/>
    <col min="15" max="16" width="6.375" style="0" bestFit="1" customWidth="1"/>
  </cols>
  <sheetData>
    <row r="1" spans="1:16" ht="12.75">
      <c r="A1" s="47"/>
      <c r="B1" s="48"/>
      <c r="C1" s="101" t="s">
        <v>367</v>
      </c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2"/>
      <c r="O1" s="48"/>
      <c r="P1" s="49"/>
    </row>
    <row r="2" spans="1:16" ht="12.75">
      <c r="A2" s="50"/>
      <c r="B2" s="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2"/>
      <c r="P2" s="51"/>
    </row>
    <row r="3" spans="1:16" ht="13.5" thickBot="1">
      <c r="A3" s="50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2"/>
      <c r="P3" s="51"/>
    </row>
    <row r="4" spans="1:16" ht="32.25" customHeight="1" thickBot="1">
      <c r="A4" s="87"/>
      <c r="B4" s="96" t="s">
        <v>19</v>
      </c>
      <c r="C4" s="82" t="s">
        <v>18</v>
      </c>
      <c r="D4" s="89" t="s">
        <v>21</v>
      </c>
      <c r="E4" s="90"/>
      <c r="F4" s="93" t="s">
        <v>27</v>
      </c>
      <c r="G4" s="94"/>
      <c r="H4" s="89" t="s">
        <v>24</v>
      </c>
      <c r="I4" s="95"/>
      <c r="J4" s="95"/>
      <c r="K4" s="95"/>
      <c r="L4" s="90"/>
      <c r="M4" s="89" t="s">
        <v>25</v>
      </c>
      <c r="N4" s="90"/>
      <c r="O4" s="89" t="s">
        <v>26</v>
      </c>
      <c r="P4" s="90"/>
    </row>
    <row r="5" spans="1:16" ht="13.5" thickBot="1">
      <c r="A5" s="88"/>
      <c r="B5" s="97"/>
      <c r="C5" s="83"/>
      <c r="D5" s="34" t="s">
        <v>22</v>
      </c>
      <c r="E5" s="35" t="s">
        <v>23</v>
      </c>
      <c r="F5" s="34" t="s">
        <v>22</v>
      </c>
      <c r="G5" s="35" t="s">
        <v>23</v>
      </c>
      <c r="H5" s="37" t="s">
        <v>28</v>
      </c>
      <c r="I5" s="15" t="s">
        <v>29</v>
      </c>
      <c r="J5" s="15" t="s">
        <v>30</v>
      </c>
      <c r="K5" s="15" t="s">
        <v>31</v>
      </c>
      <c r="L5" s="4" t="s">
        <v>32</v>
      </c>
      <c r="M5" s="3" t="s">
        <v>33</v>
      </c>
      <c r="N5" s="4" t="s">
        <v>34</v>
      </c>
      <c r="O5" s="3" t="s">
        <v>22</v>
      </c>
      <c r="P5" s="4" t="s">
        <v>23</v>
      </c>
    </row>
    <row r="6" spans="1:16" ht="12.75">
      <c r="A6" s="54">
        <v>1</v>
      </c>
      <c r="B6" s="23" t="s">
        <v>36</v>
      </c>
      <c r="C6" s="39" t="s">
        <v>0</v>
      </c>
      <c r="D6" s="6">
        <v>70</v>
      </c>
      <c r="E6" s="7">
        <v>50</v>
      </c>
      <c r="F6" s="28">
        <v>8</v>
      </c>
      <c r="G6" s="27">
        <v>1</v>
      </c>
      <c r="H6" s="6">
        <v>0</v>
      </c>
      <c r="I6" s="16">
        <v>0</v>
      </c>
      <c r="J6" s="16">
        <v>0</v>
      </c>
      <c r="K6" s="16">
        <v>0</v>
      </c>
      <c r="L6" s="7">
        <v>0</v>
      </c>
      <c r="M6" s="56">
        <v>0</v>
      </c>
      <c r="N6" s="54">
        <v>0</v>
      </c>
      <c r="O6" s="43">
        <f>F6/D6</f>
        <v>0.11428571428571428</v>
      </c>
      <c r="P6" s="14">
        <f>G6/E6</f>
        <v>0.02</v>
      </c>
    </row>
    <row r="7" spans="1:16" ht="12.75">
      <c r="A7" s="52">
        <v>2</v>
      </c>
      <c r="B7" s="24" t="s">
        <v>37</v>
      </c>
      <c r="C7" s="40" t="s">
        <v>1</v>
      </c>
      <c r="D7" s="8">
        <v>40</v>
      </c>
      <c r="E7" s="10">
        <v>20</v>
      </c>
      <c r="F7" s="29">
        <v>25</v>
      </c>
      <c r="G7" s="9">
        <v>11</v>
      </c>
      <c r="H7" s="8">
        <v>0</v>
      </c>
      <c r="I7" s="11">
        <v>0</v>
      </c>
      <c r="J7" s="11">
        <v>0</v>
      </c>
      <c r="K7" s="11">
        <v>0</v>
      </c>
      <c r="L7" s="10">
        <v>0</v>
      </c>
      <c r="M7" s="57">
        <v>0</v>
      </c>
      <c r="N7" s="52">
        <v>0</v>
      </c>
      <c r="O7" s="44">
        <f aca="true" t="shared" si="0" ref="O7:O20">F7/D7</f>
        <v>0.625</v>
      </c>
      <c r="P7" s="30">
        <f aca="true" t="shared" si="1" ref="P7:P20">G7/E7</f>
        <v>0.55</v>
      </c>
    </row>
    <row r="8" spans="1:16" ht="12.75">
      <c r="A8" s="52">
        <v>3</v>
      </c>
      <c r="B8" s="24" t="s">
        <v>38</v>
      </c>
      <c r="C8" s="40" t="s">
        <v>2</v>
      </c>
      <c r="D8" s="8">
        <v>30</v>
      </c>
      <c r="E8" s="10">
        <v>20</v>
      </c>
      <c r="F8" s="29">
        <v>41</v>
      </c>
      <c r="G8" s="9">
        <v>7</v>
      </c>
      <c r="H8" s="8">
        <v>0</v>
      </c>
      <c r="I8" s="11">
        <v>0</v>
      </c>
      <c r="J8" s="11">
        <v>0</v>
      </c>
      <c r="K8" s="11">
        <v>0</v>
      </c>
      <c r="L8" s="10">
        <v>0</v>
      </c>
      <c r="M8" s="57">
        <v>0</v>
      </c>
      <c r="N8" s="52">
        <v>0</v>
      </c>
      <c r="O8" s="44">
        <f t="shared" si="0"/>
        <v>1.3666666666666667</v>
      </c>
      <c r="P8" s="30">
        <f t="shared" si="1"/>
        <v>0.35</v>
      </c>
    </row>
    <row r="9" spans="1:16" ht="12.75">
      <c r="A9" s="52">
        <v>4</v>
      </c>
      <c r="B9" s="24" t="s">
        <v>39</v>
      </c>
      <c r="C9" s="40" t="s">
        <v>3</v>
      </c>
      <c r="D9" s="8">
        <v>25</v>
      </c>
      <c r="E9" s="10">
        <v>15</v>
      </c>
      <c r="F9" s="29">
        <v>9</v>
      </c>
      <c r="G9" s="9">
        <v>7</v>
      </c>
      <c r="H9" s="8">
        <v>0</v>
      </c>
      <c r="I9" s="11">
        <v>0</v>
      </c>
      <c r="J9" s="11">
        <v>0</v>
      </c>
      <c r="K9" s="11">
        <v>0</v>
      </c>
      <c r="L9" s="10">
        <v>0</v>
      </c>
      <c r="M9" s="57">
        <v>1</v>
      </c>
      <c r="N9" s="52">
        <v>0</v>
      </c>
      <c r="O9" s="44">
        <f t="shared" si="0"/>
        <v>0.36</v>
      </c>
      <c r="P9" s="30">
        <f t="shared" si="1"/>
        <v>0.4666666666666667</v>
      </c>
    </row>
    <row r="10" spans="1:16" ht="12.75">
      <c r="A10" s="52">
        <v>5</v>
      </c>
      <c r="B10" s="24" t="s">
        <v>40</v>
      </c>
      <c r="C10" s="40" t="s">
        <v>4</v>
      </c>
      <c r="D10" s="8">
        <v>30</v>
      </c>
      <c r="E10" s="10">
        <v>20</v>
      </c>
      <c r="F10" s="29">
        <v>10</v>
      </c>
      <c r="G10" s="9">
        <v>4</v>
      </c>
      <c r="H10" s="8">
        <v>0</v>
      </c>
      <c r="I10" s="11">
        <v>0</v>
      </c>
      <c r="J10" s="11">
        <v>0</v>
      </c>
      <c r="K10" s="11">
        <v>0</v>
      </c>
      <c r="L10" s="10">
        <v>0</v>
      </c>
      <c r="M10" s="57">
        <v>0</v>
      </c>
      <c r="N10" s="52">
        <v>0</v>
      </c>
      <c r="O10" s="44">
        <f t="shared" si="0"/>
        <v>0.3333333333333333</v>
      </c>
      <c r="P10" s="30">
        <f t="shared" si="1"/>
        <v>0.2</v>
      </c>
    </row>
    <row r="11" spans="1:16" ht="12.75">
      <c r="A11" s="52">
        <v>6</v>
      </c>
      <c r="B11" s="24" t="s">
        <v>41</v>
      </c>
      <c r="C11" s="40" t="s">
        <v>5</v>
      </c>
      <c r="D11" s="8">
        <v>10</v>
      </c>
      <c r="E11" s="10">
        <v>10</v>
      </c>
      <c r="F11" s="29">
        <v>36</v>
      </c>
      <c r="G11" s="9">
        <v>9</v>
      </c>
      <c r="H11" s="8">
        <v>0</v>
      </c>
      <c r="I11" s="11">
        <v>0</v>
      </c>
      <c r="J11" s="11">
        <v>0</v>
      </c>
      <c r="K11" s="11">
        <v>0</v>
      </c>
      <c r="L11" s="10">
        <v>0</v>
      </c>
      <c r="M11" s="57">
        <v>1</v>
      </c>
      <c r="N11" s="52">
        <v>0</v>
      </c>
      <c r="O11" s="44">
        <f t="shared" si="0"/>
        <v>3.6</v>
      </c>
      <c r="P11" s="30">
        <f t="shared" si="1"/>
        <v>0.9</v>
      </c>
    </row>
    <row r="12" spans="1:16" ht="12.75">
      <c r="A12" s="52">
        <v>7</v>
      </c>
      <c r="B12" s="24" t="s">
        <v>42</v>
      </c>
      <c r="C12" s="40" t="s">
        <v>6</v>
      </c>
      <c r="D12" s="8">
        <v>20</v>
      </c>
      <c r="E12" s="10">
        <v>10</v>
      </c>
      <c r="F12" s="29">
        <v>35</v>
      </c>
      <c r="G12" s="9">
        <v>16</v>
      </c>
      <c r="H12" s="8">
        <v>0</v>
      </c>
      <c r="I12" s="11">
        <v>0</v>
      </c>
      <c r="J12" s="11">
        <v>0</v>
      </c>
      <c r="K12" s="11">
        <v>0</v>
      </c>
      <c r="L12" s="10">
        <v>0</v>
      </c>
      <c r="M12" s="57">
        <v>0</v>
      </c>
      <c r="N12" s="52">
        <v>0</v>
      </c>
      <c r="O12" s="44">
        <f t="shared" si="0"/>
        <v>1.75</v>
      </c>
      <c r="P12" s="30">
        <f t="shared" si="1"/>
        <v>1.6</v>
      </c>
    </row>
    <row r="13" spans="1:16" ht="12.75">
      <c r="A13" s="52">
        <v>8</v>
      </c>
      <c r="B13" s="24" t="s">
        <v>43</v>
      </c>
      <c r="C13" s="40" t="s">
        <v>7</v>
      </c>
      <c r="D13" s="8">
        <v>50</v>
      </c>
      <c r="E13" s="10">
        <v>30</v>
      </c>
      <c r="F13" s="29">
        <v>74</v>
      </c>
      <c r="G13" s="9">
        <v>61</v>
      </c>
      <c r="H13" s="8">
        <v>0</v>
      </c>
      <c r="I13" s="11">
        <v>0</v>
      </c>
      <c r="J13" s="11">
        <v>0</v>
      </c>
      <c r="K13" s="11">
        <v>0</v>
      </c>
      <c r="L13" s="10">
        <v>76</v>
      </c>
      <c r="M13" s="57">
        <v>2</v>
      </c>
      <c r="N13" s="52">
        <v>0</v>
      </c>
      <c r="O13" s="44">
        <f t="shared" si="0"/>
        <v>1.48</v>
      </c>
      <c r="P13" s="30">
        <f t="shared" si="1"/>
        <v>2.033333333333333</v>
      </c>
    </row>
    <row r="14" spans="1:16" ht="12.75">
      <c r="A14" s="52">
        <v>9</v>
      </c>
      <c r="B14" s="24" t="s">
        <v>44</v>
      </c>
      <c r="C14" s="40" t="s">
        <v>8</v>
      </c>
      <c r="D14" s="8">
        <v>60</v>
      </c>
      <c r="E14" s="10">
        <v>40</v>
      </c>
      <c r="F14" s="29">
        <v>3</v>
      </c>
      <c r="G14" s="9">
        <v>1</v>
      </c>
      <c r="H14" s="8">
        <v>0</v>
      </c>
      <c r="I14" s="11">
        <v>0</v>
      </c>
      <c r="J14" s="11">
        <v>0</v>
      </c>
      <c r="K14" s="11">
        <v>0</v>
      </c>
      <c r="L14" s="10">
        <v>0</v>
      </c>
      <c r="M14" s="57">
        <v>0</v>
      </c>
      <c r="N14" s="52">
        <v>0</v>
      </c>
      <c r="O14" s="44">
        <f t="shared" si="0"/>
        <v>0.05</v>
      </c>
      <c r="P14" s="30">
        <f t="shared" si="1"/>
        <v>0.025</v>
      </c>
    </row>
    <row r="15" spans="1:16" ht="12.75">
      <c r="A15" s="52">
        <v>10</v>
      </c>
      <c r="B15" s="24" t="s">
        <v>45</v>
      </c>
      <c r="C15" s="40" t="s">
        <v>46</v>
      </c>
      <c r="D15" s="8">
        <v>20</v>
      </c>
      <c r="E15" s="10">
        <v>10</v>
      </c>
      <c r="F15" s="29">
        <v>2</v>
      </c>
      <c r="G15" s="9">
        <v>0</v>
      </c>
      <c r="H15" s="8">
        <v>0</v>
      </c>
      <c r="I15" s="11">
        <v>0</v>
      </c>
      <c r="J15" s="11">
        <v>0</v>
      </c>
      <c r="K15" s="11">
        <v>0</v>
      </c>
      <c r="L15" s="10">
        <v>0</v>
      </c>
      <c r="M15" s="57">
        <v>0</v>
      </c>
      <c r="N15" s="52">
        <v>0</v>
      </c>
      <c r="O15" s="44">
        <f t="shared" si="0"/>
        <v>0.1</v>
      </c>
      <c r="P15" s="30">
        <f t="shared" si="1"/>
        <v>0</v>
      </c>
    </row>
    <row r="16" spans="1:16" ht="12.75">
      <c r="A16" s="52">
        <v>11</v>
      </c>
      <c r="B16" s="24" t="s">
        <v>47</v>
      </c>
      <c r="C16" s="40" t="s">
        <v>9</v>
      </c>
      <c r="D16" s="8">
        <v>60</v>
      </c>
      <c r="E16" s="10">
        <v>40</v>
      </c>
      <c r="F16" s="29">
        <v>37</v>
      </c>
      <c r="G16" s="9">
        <v>11</v>
      </c>
      <c r="H16" s="8">
        <v>0</v>
      </c>
      <c r="I16" s="11">
        <v>0</v>
      </c>
      <c r="J16" s="11">
        <v>0</v>
      </c>
      <c r="K16" s="11">
        <v>0</v>
      </c>
      <c r="L16" s="10">
        <v>0</v>
      </c>
      <c r="M16" s="57">
        <v>0</v>
      </c>
      <c r="N16" s="52">
        <v>0</v>
      </c>
      <c r="O16" s="44">
        <f t="shared" si="0"/>
        <v>0.6166666666666667</v>
      </c>
      <c r="P16" s="30">
        <f t="shared" si="1"/>
        <v>0.275</v>
      </c>
    </row>
    <row r="17" spans="1:16" ht="12.75">
      <c r="A17" s="52">
        <v>12</v>
      </c>
      <c r="B17" s="24" t="s">
        <v>54</v>
      </c>
      <c r="C17" s="40" t="s">
        <v>14</v>
      </c>
      <c r="D17" s="8">
        <v>70</v>
      </c>
      <c r="E17" s="10"/>
      <c r="F17" s="29">
        <v>101</v>
      </c>
      <c r="G17" s="9">
        <v>0</v>
      </c>
      <c r="H17" s="8">
        <v>0</v>
      </c>
      <c r="I17" s="11">
        <v>0</v>
      </c>
      <c r="J17" s="11">
        <v>0</v>
      </c>
      <c r="K17" s="11">
        <v>0</v>
      </c>
      <c r="L17" s="10">
        <v>0</v>
      </c>
      <c r="M17" s="57">
        <v>1</v>
      </c>
      <c r="N17" s="52">
        <v>0</v>
      </c>
      <c r="O17" s="112">
        <f>(G17+F17)/D17</f>
        <v>1.4428571428571428</v>
      </c>
      <c r="P17" s="85"/>
    </row>
    <row r="18" spans="1:16" ht="12.75">
      <c r="A18" s="52">
        <v>13</v>
      </c>
      <c r="B18" s="24" t="s">
        <v>55</v>
      </c>
      <c r="C18" s="40" t="s">
        <v>15</v>
      </c>
      <c r="D18" s="8"/>
      <c r="E18" s="10">
        <v>50</v>
      </c>
      <c r="F18" s="29">
        <v>0</v>
      </c>
      <c r="G18" s="9">
        <v>1</v>
      </c>
      <c r="H18" s="8">
        <v>0</v>
      </c>
      <c r="I18" s="11">
        <v>0</v>
      </c>
      <c r="J18" s="11">
        <v>0</v>
      </c>
      <c r="K18" s="11">
        <v>0</v>
      </c>
      <c r="L18" s="10">
        <v>0</v>
      </c>
      <c r="M18" s="57">
        <v>0</v>
      </c>
      <c r="N18" s="52">
        <v>0</v>
      </c>
      <c r="O18" s="112">
        <f>(G18+F18)/E18</f>
        <v>0.02</v>
      </c>
      <c r="P18" s="85"/>
    </row>
    <row r="19" spans="1:16" ht="12.75">
      <c r="A19" s="52">
        <v>14</v>
      </c>
      <c r="B19" s="24" t="s">
        <v>56</v>
      </c>
      <c r="C19" s="40" t="s">
        <v>16</v>
      </c>
      <c r="D19" s="8">
        <v>60</v>
      </c>
      <c r="E19" s="10">
        <v>40</v>
      </c>
      <c r="F19" s="29">
        <v>101</v>
      </c>
      <c r="G19" s="9">
        <v>60</v>
      </c>
      <c r="H19" s="8">
        <v>0</v>
      </c>
      <c r="I19" s="11">
        <v>0</v>
      </c>
      <c r="J19" s="11">
        <v>0</v>
      </c>
      <c r="K19" s="11">
        <v>0</v>
      </c>
      <c r="L19" s="10">
        <v>0</v>
      </c>
      <c r="M19" s="57">
        <v>0</v>
      </c>
      <c r="N19" s="52">
        <v>1</v>
      </c>
      <c r="O19" s="44">
        <f t="shared" si="0"/>
        <v>1.6833333333333333</v>
      </c>
      <c r="P19" s="30">
        <f t="shared" si="1"/>
        <v>1.5</v>
      </c>
    </row>
    <row r="20" spans="1:16" ht="13.5" thickBot="1">
      <c r="A20" s="55">
        <v>15</v>
      </c>
      <c r="B20" s="25" t="s">
        <v>61</v>
      </c>
      <c r="C20" s="42" t="s">
        <v>17</v>
      </c>
      <c r="D20" s="17">
        <v>60</v>
      </c>
      <c r="E20" s="18">
        <v>40</v>
      </c>
      <c r="F20" s="32">
        <v>4</v>
      </c>
      <c r="G20" s="31">
        <v>2</v>
      </c>
      <c r="H20" s="17">
        <v>0</v>
      </c>
      <c r="I20" s="19">
        <v>0</v>
      </c>
      <c r="J20" s="19">
        <v>0</v>
      </c>
      <c r="K20" s="19">
        <v>0</v>
      </c>
      <c r="L20" s="18">
        <v>0</v>
      </c>
      <c r="M20" s="58">
        <v>0</v>
      </c>
      <c r="N20" s="55">
        <v>0</v>
      </c>
      <c r="O20" s="46">
        <f t="shared" si="0"/>
        <v>0.06666666666666667</v>
      </c>
      <c r="P20" s="33">
        <f t="shared" si="1"/>
        <v>0.05</v>
      </c>
    </row>
    <row r="21" spans="1:16" ht="13.5" thickBot="1">
      <c r="A21" s="64"/>
      <c r="B21" s="13"/>
      <c r="C21" s="98" t="s">
        <v>35</v>
      </c>
      <c r="D21" s="99"/>
      <c r="E21" s="100"/>
      <c r="F21" s="70">
        <f aca="true" t="shared" si="2" ref="F21:N21">SUM(F6:F20)</f>
        <v>486</v>
      </c>
      <c r="G21" s="71">
        <f t="shared" si="2"/>
        <v>191</v>
      </c>
      <c r="H21" s="62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59">
        <f t="shared" si="2"/>
        <v>76</v>
      </c>
      <c r="M21" s="72">
        <f t="shared" si="2"/>
        <v>5</v>
      </c>
      <c r="N21" s="63">
        <f t="shared" si="2"/>
        <v>1</v>
      </c>
      <c r="O21" s="69"/>
      <c r="P21" s="69"/>
    </row>
    <row r="22" spans="6:7" ht="13.5" thickBot="1">
      <c r="F22" s="108">
        <f>F21+G21</f>
        <v>677</v>
      </c>
      <c r="G22" s="109"/>
    </row>
  </sheetData>
  <mergeCells count="13">
    <mergeCell ref="C1:N3"/>
    <mergeCell ref="C4:C5"/>
    <mergeCell ref="O4:P4"/>
    <mergeCell ref="A4:A5"/>
    <mergeCell ref="D4:E4"/>
    <mergeCell ref="F4:G4"/>
    <mergeCell ref="H4:L4"/>
    <mergeCell ref="M4:N4"/>
    <mergeCell ref="B4:B5"/>
    <mergeCell ref="F22:G22"/>
    <mergeCell ref="O17:P17"/>
    <mergeCell ref="O18:P18"/>
    <mergeCell ref="C21:E21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C4" sqref="C4:C5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9" width="3.25390625" style="0" bestFit="1" customWidth="1"/>
    <col min="10" max="10" width="3.125" style="0" bestFit="1" customWidth="1"/>
    <col min="11" max="11" width="3.00390625" style="0" bestFit="1" customWidth="1"/>
    <col min="12" max="12" width="3.25390625" style="0" bestFit="1" customWidth="1"/>
    <col min="13" max="13" width="6.875" style="0" bestFit="1" customWidth="1"/>
    <col min="15" max="15" width="6.375" style="0" bestFit="1" customWidth="1"/>
    <col min="16" max="16" width="5.625" style="0" bestFit="1" customWidth="1"/>
  </cols>
  <sheetData>
    <row r="1" spans="1:16" ht="12.75">
      <c r="A1" s="1"/>
      <c r="B1" s="1"/>
      <c r="C1" s="113" t="s">
        <v>368</v>
      </c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O1" s="1"/>
      <c r="P1" s="1"/>
    </row>
    <row r="2" spans="1:16" ht="12.75">
      <c r="A2" s="1"/>
      <c r="B2" s="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114"/>
      <c r="O2" s="1"/>
      <c r="P2" s="1"/>
    </row>
    <row r="3" spans="1:16" ht="13.5" thickBot="1">
      <c r="A3" s="2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2"/>
      <c r="P3" s="2"/>
    </row>
    <row r="4" spans="1:16" ht="30.75" customHeight="1">
      <c r="A4" s="115" t="s">
        <v>20</v>
      </c>
      <c r="B4" s="93" t="s">
        <v>19</v>
      </c>
      <c r="C4" s="94" t="s">
        <v>18</v>
      </c>
      <c r="D4" s="89" t="s">
        <v>21</v>
      </c>
      <c r="E4" s="90"/>
      <c r="F4" s="89" t="s">
        <v>27</v>
      </c>
      <c r="G4" s="90"/>
      <c r="H4" s="89" t="s">
        <v>24</v>
      </c>
      <c r="I4" s="95"/>
      <c r="J4" s="95"/>
      <c r="K4" s="95"/>
      <c r="L4" s="90"/>
      <c r="M4" s="89" t="s">
        <v>25</v>
      </c>
      <c r="N4" s="90"/>
      <c r="O4" s="89" t="s">
        <v>26</v>
      </c>
      <c r="P4" s="90"/>
    </row>
    <row r="5" spans="1:16" ht="13.5" thickBot="1">
      <c r="A5" s="116"/>
      <c r="B5" s="117"/>
      <c r="C5" s="118"/>
      <c r="D5" s="3" t="s">
        <v>22</v>
      </c>
      <c r="E5" s="4" t="s">
        <v>23</v>
      </c>
      <c r="F5" s="3" t="s">
        <v>22</v>
      </c>
      <c r="G5" s="4" t="s">
        <v>23</v>
      </c>
      <c r="H5" s="3" t="s">
        <v>28</v>
      </c>
      <c r="I5" s="15" t="s">
        <v>29</v>
      </c>
      <c r="J5" s="15" t="s">
        <v>30</v>
      </c>
      <c r="K5" s="15" t="s">
        <v>31</v>
      </c>
      <c r="L5" s="4" t="s">
        <v>32</v>
      </c>
      <c r="M5" s="3" t="s">
        <v>33</v>
      </c>
      <c r="N5" s="4" t="s">
        <v>34</v>
      </c>
      <c r="O5" s="3" t="s">
        <v>22</v>
      </c>
      <c r="P5" s="4" t="s">
        <v>23</v>
      </c>
    </row>
    <row r="6" spans="1:16" ht="12.75">
      <c r="A6" s="26">
        <v>1</v>
      </c>
      <c r="B6" s="66" t="s">
        <v>36</v>
      </c>
      <c r="C6" s="20" t="s">
        <v>0</v>
      </c>
      <c r="D6" s="6">
        <v>20</v>
      </c>
      <c r="E6" s="7">
        <v>10</v>
      </c>
      <c r="F6" s="6">
        <v>72</v>
      </c>
      <c r="G6" s="27">
        <v>9</v>
      </c>
      <c r="H6" s="6">
        <v>0</v>
      </c>
      <c r="I6" s="16">
        <v>0</v>
      </c>
      <c r="J6" s="16">
        <v>0</v>
      </c>
      <c r="K6" s="16">
        <v>0</v>
      </c>
      <c r="L6" s="7">
        <v>0</v>
      </c>
      <c r="M6" s="28">
        <v>1</v>
      </c>
      <c r="N6" s="27">
        <v>0</v>
      </c>
      <c r="O6" s="43">
        <f>F6/D6</f>
        <v>3.6</v>
      </c>
      <c r="P6" s="14">
        <f>G6/E6</f>
        <v>0.9</v>
      </c>
    </row>
    <row r="7" spans="1:16" ht="12.75">
      <c r="A7" s="5">
        <v>2</v>
      </c>
      <c r="B7" s="67" t="s">
        <v>37</v>
      </c>
      <c r="C7" s="21" t="s">
        <v>1</v>
      </c>
      <c r="D7" s="8">
        <v>20</v>
      </c>
      <c r="E7" s="10">
        <v>10</v>
      </c>
      <c r="F7" s="8">
        <v>86</v>
      </c>
      <c r="G7" s="9">
        <v>7</v>
      </c>
      <c r="H7" s="8">
        <v>0</v>
      </c>
      <c r="I7" s="11">
        <v>0</v>
      </c>
      <c r="J7" s="11">
        <v>0</v>
      </c>
      <c r="K7" s="11">
        <v>0</v>
      </c>
      <c r="L7" s="10">
        <v>0</v>
      </c>
      <c r="M7" s="29">
        <v>0</v>
      </c>
      <c r="N7" s="9">
        <v>0</v>
      </c>
      <c r="O7" s="44">
        <f aca="true" t="shared" si="0" ref="O7:O24">F7/D7</f>
        <v>4.3</v>
      </c>
      <c r="P7" s="30">
        <f aca="true" t="shared" si="1" ref="P7:P24">G7/E7</f>
        <v>0.7</v>
      </c>
    </row>
    <row r="8" spans="1:16" ht="12.75">
      <c r="A8" s="5">
        <v>3</v>
      </c>
      <c r="B8" s="67" t="s">
        <v>38</v>
      </c>
      <c r="C8" s="21" t="s">
        <v>2</v>
      </c>
      <c r="D8" s="8">
        <v>25</v>
      </c>
      <c r="E8" s="10">
        <v>15</v>
      </c>
      <c r="F8" s="8">
        <v>63</v>
      </c>
      <c r="G8" s="9">
        <v>22</v>
      </c>
      <c r="H8" s="8">
        <v>0</v>
      </c>
      <c r="I8" s="11">
        <v>0</v>
      </c>
      <c r="J8" s="11">
        <v>0</v>
      </c>
      <c r="K8" s="11">
        <v>0</v>
      </c>
      <c r="L8" s="10">
        <v>0</v>
      </c>
      <c r="M8" s="29">
        <v>0</v>
      </c>
      <c r="N8" s="9">
        <v>0</v>
      </c>
      <c r="O8" s="44">
        <f t="shared" si="0"/>
        <v>2.52</v>
      </c>
      <c r="P8" s="30">
        <f t="shared" si="1"/>
        <v>1.4666666666666666</v>
      </c>
    </row>
    <row r="9" spans="1:16" ht="12.75">
      <c r="A9" s="5">
        <v>4</v>
      </c>
      <c r="B9" s="67" t="s">
        <v>39</v>
      </c>
      <c r="C9" s="21" t="s">
        <v>3</v>
      </c>
      <c r="D9" s="8">
        <v>5</v>
      </c>
      <c r="E9" s="10">
        <v>5</v>
      </c>
      <c r="F9" s="8">
        <v>64</v>
      </c>
      <c r="G9" s="9">
        <v>42</v>
      </c>
      <c r="H9" s="8">
        <v>0</v>
      </c>
      <c r="I9" s="11">
        <v>0</v>
      </c>
      <c r="J9" s="11">
        <v>0</v>
      </c>
      <c r="K9" s="11">
        <v>0</v>
      </c>
      <c r="L9" s="10">
        <v>0</v>
      </c>
      <c r="M9" s="29">
        <v>5</v>
      </c>
      <c r="N9" s="9">
        <v>0</v>
      </c>
      <c r="O9" s="44">
        <f t="shared" si="0"/>
        <v>12.8</v>
      </c>
      <c r="P9" s="30">
        <f t="shared" si="1"/>
        <v>8.4</v>
      </c>
    </row>
    <row r="10" spans="1:16" ht="12.75">
      <c r="A10" s="5">
        <v>5</v>
      </c>
      <c r="B10" s="67" t="s">
        <v>40</v>
      </c>
      <c r="C10" s="21" t="s">
        <v>4</v>
      </c>
      <c r="D10" s="8">
        <v>10</v>
      </c>
      <c r="E10" s="10">
        <v>10</v>
      </c>
      <c r="F10" s="8">
        <v>21</v>
      </c>
      <c r="G10" s="9">
        <v>9</v>
      </c>
      <c r="H10" s="8">
        <v>0</v>
      </c>
      <c r="I10" s="11">
        <v>0</v>
      </c>
      <c r="J10" s="11">
        <v>0</v>
      </c>
      <c r="K10" s="11">
        <v>0</v>
      </c>
      <c r="L10" s="10">
        <v>0</v>
      </c>
      <c r="M10" s="29">
        <v>0</v>
      </c>
      <c r="N10" s="9">
        <v>1</v>
      </c>
      <c r="O10" s="44">
        <f t="shared" si="0"/>
        <v>2.1</v>
      </c>
      <c r="P10" s="30">
        <f t="shared" si="1"/>
        <v>0.9</v>
      </c>
    </row>
    <row r="11" spans="1:16" ht="12.75">
      <c r="A11" s="5">
        <v>6</v>
      </c>
      <c r="B11" s="67" t="s">
        <v>41</v>
      </c>
      <c r="C11" s="21" t="s">
        <v>5</v>
      </c>
      <c r="D11" s="8">
        <v>5</v>
      </c>
      <c r="E11" s="10">
        <v>5</v>
      </c>
      <c r="F11" s="8">
        <v>39</v>
      </c>
      <c r="G11" s="9">
        <v>6</v>
      </c>
      <c r="H11" s="8">
        <v>0</v>
      </c>
      <c r="I11" s="11">
        <v>0</v>
      </c>
      <c r="J11" s="11">
        <v>0</v>
      </c>
      <c r="K11" s="11">
        <v>0</v>
      </c>
      <c r="L11" s="10">
        <v>0</v>
      </c>
      <c r="M11" s="29">
        <v>0</v>
      </c>
      <c r="N11" s="9">
        <v>2</v>
      </c>
      <c r="O11" s="44">
        <f t="shared" si="0"/>
        <v>7.8</v>
      </c>
      <c r="P11" s="30">
        <f t="shared" si="1"/>
        <v>1.2</v>
      </c>
    </row>
    <row r="12" spans="1:16" ht="12.75">
      <c r="A12" s="5">
        <v>7</v>
      </c>
      <c r="B12" s="67" t="s">
        <v>42</v>
      </c>
      <c r="C12" s="21" t="s">
        <v>6</v>
      </c>
      <c r="D12" s="8">
        <v>5</v>
      </c>
      <c r="E12" s="10">
        <v>5</v>
      </c>
      <c r="F12" s="8">
        <v>30</v>
      </c>
      <c r="G12" s="9">
        <v>7</v>
      </c>
      <c r="H12" s="8">
        <v>0</v>
      </c>
      <c r="I12" s="11">
        <v>0</v>
      </c>
      <c r="J12" s="11">
        <v>0</v>
      </c>
      <c r="K12" s="11">
        <v>0</v>
      </c>
      <c r="L12" s="10">
        <v>0</v>
      </c>
      <c r="M12" s="29">
        <v>0</v>
      </c>
      <c r="N12" s="9">
        <v>0</v>
      </c>
      <c r="O12" s="44">
        <f t="shared" si="0"/>
        <v>6</v>
      </c>
      <c r="P12" s="30">
        <f t="shared" si="1"/>
        <v>1.4</v>
      </c>
    </row>
    <row r="13" spans="1:16" ht="12.75">
      <c r="A13" s="5">
        <v>8</v>
      </c>
      <c r="B13" s="67" t="s">
        <v>43</v>
      </c>
      <c r="C13" s="21" t="s">
        <v>7</v>
      </c>
      <c r="D13" s="8">
        <v>20</v>
      </c>
      <c r="E13" s="10">
        <v>10</v>
      </c>
      <c r="F13" s="8">
        <v>251</v>
      </c>
      <c r="G13" s="9">
        <v>131</v>
      </c>
      <c r="H13" s="8">
        <v>0</v>
      </c>
      <c r="I13" s="11">
        <v>0</v>
      </c>
      <c r="J13" s="11">
        <v>0</v>
      </c>
      <c r="K13" s="11">
        <v>0</v>
      </c>
      <c r="L13" s="10">
        <v>61</v>
      </c>
      <c r="M13" s="29">
        <v>4</v>
      </c>
      <c r="N13" s="9">
        <v>12</v>
      </c>
      <c r="O13" s="44">
        <f t="shared" si="0"/>
        <v>12.55</v>
      </c>
      <c r="P13" s="30">
        <f t="shared" si="1"/>
        <v>13.1</v>
      </c>
    </row>
    <row r="14" spans="1:16" ht="12.75">
      <c r="A14" s="5">
        <v>9</v>
      </c>
      <c r="B14" s="67" t="s">
        <v>44</v>
      </c>
      <c r="C14" s="21" t="s">
        <v>8</v>
      </c>
      <c r="D14" s="8">
        <v>10</v>
      </c>
      <c r="E14" s="10">
        <v>10</v>
      </c>
      <c r="F14" s="8">
        <v>30</v>
      </c>
      <c r="G14" s="9">
        <v>7</v>
      </c>
      <c r="H14" s="8">
        <v>0</v>
      </c>
      <c r="I14" s="11">
        <v>0</v>
      </c>
      <c r="J14" s="11">
        <v>0</v>
      </c>
      <c r="K14" s="11">
        <v>0</v>
      </c>
      <c r="L14" s="10">
        <v>0</v>
      </c>
      <c r="M14" s="29">
        <v>0</v>
      </c>
      <c r="N14" s="9">
        <v>0</v>
      </c>
      <c r="O14" s="44">
        <f t="shared" si="0"/>
        <v>3</v>
      </c>
      <c r="P14" s="30">
        <f t="shared" si="1"/>
        <v>0.7</v>
      </c>
    </row>
    <row r="15" spans="1:16" ht="12.75">
      <c r="A15" s="5">
        <v>10</v>
      </c>
      <c r="B15" s="67" t="s">
        <v>45</v>
      </c>
      <c r="C15" s="21" t="s">
        <v>46</v>
      </c>
      <c r="D15" s="8">
        <v>20</v>
      </c>
      <c r="E15" s="10">
        <v>10</v>
      </c>
      <c r="F15" s="8">
        <v>45</v>
      </c>
      <c r="G15" s="9">
        <v>2</v>
      </c>
      <c r="H15" s="8">
        <v>0</v>
      </c>
      <c r="I15" s="11">
        <v>0</v>
      </c>
      <c r="J15" s="11">
        <v>0</v>
      </c>
      <c r="K15" s="11">
        <v>0</v>
      </c>
      <c r="L15" s="10">
        <v>0</v>
      </c>
      <c r="M15" s="29">
        <v>0</v>
      </c>
      <c r="N15" s="9">
        <v>0</v>
      </c>
      <c r="O15" s="44">
        <f t="shared" si="0"/>
        <v>2.25</v>
      </c>
      <c r="P15" s="30">
        <f t="shared" si="1"/>
        <v>0.2</v>
      </c>
    </row>
    <row r="16" spans="1:16" ht="12.75">
      <c r="A16" s="5">
        <v>11</v>
      </c>
      <c r="B16" s="67" t="s">
        <v>47</v>
      </c>
      <c r="C16" s="21" t="s">
        <v>9</v>
      </c>
      <c r="D16" s="8">
        <v>25</v>
      </c>
      <c r="E16" s="10">
        <v>15</v>
      </c>
      <c r="F16" s="8">
        <v>78</v>
      </c>
      <c r="G16" s="9">
        <v>3</v>
      </c>
      <c r="H16" s="8">
        <v>0</v>
      </c>
      <c r="I16" s="11">
        <v>0</v>
      </c>
      <c r="J16" s="11">
        <v>0</v>
      </c>
      <c r="K16" s="11">
        <v>0</v>
      </c>
      <c r="L16" s="10">
        <v>0</v>
      </c>
      <c r="M16" s="29">
        <v>1</v>
      </c>
      <c r="N16" s="9">
        <v>2</v>
      </c>
      <c r="O16" s="44">
        <f t="shared" si="0"/>
        <v>3.12</v>
      </c>
      <c r="P16" s="30">
        <f t="shared" si="1"/>
        <v>0.2</v>
      </c>
    </row>
    <row r="17" spans="1:16" ht="12.75">
      <c r="A17" s="5">
        <v>13</v>
      </c>
      <c r="B17" s="67" t="s">
        <v>50</v>
      </c>
      <c r="C17" s="21" t="s">
        <v>10</v>
      </c>
      <c r="D17" s="8">
        <v>20</v>
      </c>
      <c r="E17" s="10">
        <v>10</v>
      </c>
      <c r="F17" s="8">
        <v>60</v>
      </c>
      <c r="G17" s="9">
        <v>17</v>
      </c>
      <c r="H17" s="8">
        <v>0</v>
      </c>
      <c r="I17" s="11">
        <v>0</v>
      </c>
      <c r="J17" s="11">
        <v>0</v>
      </c>
      <c r="K17" s="11">
        <v>0</v>
      </c>
      <c r="L17" s="10">
        <v>0</v>
      </c>
      <c r="M17" s="29">
        <v>0</v>
      </c>
      <c r="N17" s="9">
        <v>0</v>
      </c>
      <c r="O17" s="44">
        <f t="shared" si="0"/>
        <v>3</v>
      </c>
      <c r="P17" s="30">
        <f t="shared" si="1"/>
        <v>1.7</v>
      </c>
    </row>
    <row r="18" spans="1:16" ht="12.75">
      <c r="A18" s="5">
        <v>14</v>
      </c>
      <c r="B18" s="67" t="s">
        <v>51</v>
      </c>
      <c r="C18" s="21" t="s">
        <v>11</v>
      </c>
      <c r="D18" s="8">
        <v>25</v>
      </c>
      <c r="E18" s="10">
        <v>15</v>
      </c>
      <c r="F18" s="8">
        <v>41</v>
      </c>
      <c r="G18" s="9">
        <v>13</v>
      </c>
      <c r="H18" s="8">
        <v>0</v>
      </c>
      <c r="I18" s="11">
        <v>0</v>
      </c>
      <c r="J18" s="11">
        <v>0</v>
      </c>
      <c r="K18" s="11">
        <v>0</v>
      </c>
      <c r="L18" s="10">
        <v>0</v>
      </c>
      <c r="M18" s="29">
        <v>0</v>
      </c>
      <c r="N18" s="9">
        <v>1</v>
      </c>
      <c r="O18" s="44">
        <f t="shared" si="0"/>
        <v>1.64</v>
      </c>
      <c r="P18" s="30">
        <f t="shared" si="1"/>
        <v>0.8666666666666667</v>
      </c>
    </row>
    <row r="19" spans="1:16" ht="12.75">
      <c r="A19" s="5">
        <v>15</v>
      </c>
      <c r="B19" s="67" t="s">
        <v>52</v>
      </c>
      <c r="C19" s="21" t="s">
        <v>12</v>
      </c>
      <c r="D19" s="8">
        <v>5</v>
      </c>
      <c r="E19" s="10">
        <v>5</v>
      </c>
      <c r="F19" s="8">
        <v>5</v>
      </c>
      <c r="G19" s="9">
        <v>3</v>
      </c>
      <c r="H19" s="8">
        <v>0</v>
      </c>
      <c r="I19" s="11">
        <v>0</v>
      </c>
      <c r="J19" s="11">
        <v>0</v>
      </c>
      <c r="K19" s="11">
        <v>0</v>
      </c>
      <c r="L19" s="10">
        <v>0</v>
      </c>
      <c r="M19" s="29">
        <v>0</v>
      </c>
      <c r="N19" s="9">
        <v>1</v>
      </c>
      <c r="O19" s="44">
        <f t="shared" si="0"/>
        <v>1</v>
      </c>
      <c r="P19" s="30">
        <f t="shared" si="1"/>
        <v>0.6</v>
      </c>
    </row>
    <row r="20" spans="1:16" ht="12.75">
      <c r="A20" s="5">
        <v>16</v>
      </c>
      <c r="B20" s="67" t="s">
        <v>53</v>
      </c>
      <c r="C20" s="21" t="s">
        <v>13</v>
      </c>
      <c r="D20" s="8">
        <v>10</v>
      </c>
      <c r="E20" s="10">
        <v>10</v>
      </c>
      <c r="F20" s="8">
        <v>55</v>
      </c>
      <c r="G20" s="9">
        <v>23</v>
      </c>
      <c r="H20" s="8">
        <v>0</v>
      </c>
      <c r="I20" s="11">
        <v>0</v>
      </c>
      <c r="J20" s="11">
        <v>0</v>
      </c>
      <c r="K20" s="11">
        <v>0</v>
      </c>
      <c r="L20" s="10">
        <v>0</v>
      </c>
      <c r="M20" s="29">
        <v>0</v>
      </c>
      <c r="N20" s="9">
        <v>0</v>
      </c>
      <c r="O20" s="44">
        <f t="shared" si="0"/>
        <v>5.5</v>
      </c>
      <c r="P20" s="30">
        <f t="shared" si="1"/>
        <v>2.3</v>
      </c>
    </row>
    <row r="21" spans="1:16" ht="12.75">
      <c r="A21" s="5">
        <v>17</v>
      </c>
      <c r="B21" s="67" t="s">
        <v>54</v>
      </c>
      <c r="C21" s="21" t="s">
        <v>14</v>
      </c>
      <c r="D21" s="8">
        <v>40</v>
      </c>
      <c r="E21" s="10"/>
      <c r="F21" s="8">
        <v>63</v>
      </c>
      <c r="G21" s="9">
        <v>1</v>
      </c>
      <c r="H21" s="8">
        <v>0</v>
      </c>
      <c r="I21" s="11">
        <v>0</v>
      </c>
      <c r="J21" s="11">
        <v>0</v>
      </c>
      <c r="K21" s="11">
        <v>0</v>
      </c>
      <c r="L21" s="10">
        <v>0</v>
      </c>
      <c r="M21" s="29">
        <v>0</v>
      </c>
      <c r="N21" s="9">
        <v>0</v>
      </c>
      <c r="O21" s="112">
        <f>(F21+G21)/D21</f>
        <v>1.6</v>
      </c>
      <c r="P21" s="85"/>
    </row>
    <row r="22" spans="1:16" ht="12.75">
      <c r="A22" s="5">
        <v>18</v>
      </c>
      <c r="B22" s="67" t="s">
        <v>55</v>
      </c>
      <c r="C22" s="21" t="s">
        <v>15</v>
      </c>
      <c r="D22" s="8"/>
      <c r="E22" s="10">
        <v>20</v>
      </c>
      <c r="F22" s="8">
        <v>1</v>
      </c>
      <c r="G22" s="9">
        <v>9</v>
      </c>
      <c r="H22" s="8">
        <v>0</v>
      </c>
      <c r="I22" s="11">
        <v>0</v>
      </c>
      <c r="J22" s="11">
        <v>0</v>
      </c>
      <c r="K22" s="11">
        <v>0</v>
      </c>
      <c r="L22" s="10">
        <v>0</v>
      </c>
      <c r="M22" s="29">
        <v>1</v>
      </c>
      <c r="N22" s="9">
        <v>0</v>
      </c>
      <c r="O22" s="112">
        <f>(F22+G22)/E22</f>
        <v>0.5</v>
      </c>
      <c r="P22" s="85"/>
    </row>
    <row r="23" spans="1:16" ht="12.75">
      <c r="A23" s="5">
        <v>19</v>
      </c>
      <c r="B23" s="67" t="s">
        <v>56</v>
      </c>
      <c r="C23" s="21" t="s">
        <v>16</v>
      </c>
      <c r="D23" s="8">
        <v>20</v>
      </c>
      <c r="E23" s="10">
        <v>10</v>
      </c>
      <c r="F23" s="8">
        <v>19</v>
      </c>
      <c r="G23" s="9">
        <v>19</v>
      </c>
      <c r="H23" s="8">
        <v>0</v>
      </c>
      <c r="I23" s="11">
        <v>0</v>
      </c>
      <c r="J23" s="11">
        <v>0</v>
      </c>
      <c r="K23" s="11">
        <v>0</v>
      </c>
      <c r="L23" s="10">
        <v>0</v>
      </c>
      <c r="M23" s="29">
        <v>1</v>
      </c>
      <c r="N23" s="9">
        <v>0</v>
      </c>
      <c r="O23" s="44">
        <f t="shared" si="0"/>
        <v>0.95</v>
      </c>
      <c r="P23" s="30">
        <f t="shared" si="1"/>
        <v>1.9</v>
      </c>
    </row>
    <row r="24" spans="1:16" ht="13.5" thickBot="1">
      <c r="A24" s="12">
        <v>20</v>
      </c>
      <c r="B24" s="68" t="s">
        <v>61</v>
      </c>
      <c r="C24" s="22" t="s">
        <v>17</v>
      </c>
      <c r="D24" s="17">
        <v>10</v>
      </c>
      <c r="E24" s="18">
        <v>10</v>
      </c>
      <c r="F24" s="17">
        <v>46</v>
      </c>
      <c r="G24" s="31">
        <v>7</v>
      </c>
      <c r="H24" s="17">
        <v>0</v>
      </c>
      <c r="I24" s="19">
        <v>0</v>
      </c>
      <c r="J24" s="19">
        <v>0</v>
      </c>
      <c r="K24" s="19">
        <v>0</v>
      </c>
      <c r="L24" s="18">
        <v>0</v>
      </c>
      <c r="M24" s="32">
        <v>0</v>
      </c>
      <c r="N24" s="31">
        <v>1</v>
      </c>
      <c r="O24" s="46">
        <f t="shared" si="0"/>
        <v>4.6</v>
      </c>
      <c r="P24" s="33">
        <f t="shared" si="1"/>
        <v>0.7</v>
      </c>
    </row>
    <row r="25" spans="3:16" ht="13.5" thickBot="1">
      <c r="C25" s="98" t="s">
        <v>35</v>
      </c>
      <c r="D25" s="99"/>
      <c r="E25" s="100"/>
      <c r="F25" s="60">
        <f aca="true" t="shared" si="2" ref="F25:N25">SUM(F6:F24)</f>
        <v>1069</v>
      </c>
      <c r="G25" s="61">
        <f t="shared" si="2"/>
        <v>337</v>
      </c>
      <c r="H25" s="62">
        <f t="shared" si="2"/>
        <v>0</v>
      </c>
      <c r="I25" s="38">
        <f t="shared" si="2"/>
        <v>0</v>
      </c>
      <c r="J25" s="38">
        <f t="shared" si="2"/>
        <v>0</v>
      </c>
      <c r="K25" s="38">
        <f t="shared" si="2"/>
        <v>0</v>
      </c>
      <c r="L25" s="59">
        <f t="shared" si="2"/>
        <v>61</v>
      </c>
      <c r="M25" s="60">
        <f t="shared" si="2"/>
        <v>13</v>
      </c>
      <c r="N25" s="61">
        <f t="shared" si="2"/>
        <v>20</v>
      </c>
      <c r="O25" s="69"/>
      <c r="P25" s="69"/>
    </row>
    <row r="26" spans="6:7" ht="13.5" thickBot="1">
      <c r="F26" s="119">
        <f>F25+G25</f>
        <v>1406</v>
      </c>
      <c r="G26" s="120"/>
    </row>
  </sheetData>
  <mergeCells count="13">
    <mergeCell ref="F26:G26"/>
    <mergeCell ref="O21:P21"/>
    <mergeCell ref="O22:P22"/>
    <mergeCell ref="C25:E25"/>
    <mergeCell ref="O4:P4"/>
    <mergeCell ref="C1:N3"/>
    <mergeCell ref="A4:A5"/>
    <mergeCell ref="B4:B5"/>
    <mergeCell ref="C4:C5"/>
    <mergeCell ref="D4:E4"/>
    <mergeCell ref="F4:G4"/>
    <mergeCell ref="H4:L4"/>
    <mergeCell ref="M4:N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C4" sqref="C4:C5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9" width="3.25390625" style="0" bestFit="1" customWidth="1"/>
    <col min="10" max="10" width="3.125" style="0" bestFit="1" customWidth="1"/>
    <col min="11" max="11" width="3.00390625" style="0" bestFit="1" customWidth="1"/>
    <col min="12" max="12" width="3.25390625" style="0" bestFit="1" customWidth="1"/>
    <col min="13" max="13" width="6.875" style="0" bestFit="1" customWidth="1"/>
    <col min="15" max="15" width="6.375" style="0" bestFit="1" customWidth="1"/>
    <col min="16" max="16" width="5.625" style="0" bestFit="1" customWidth="1"/>
  </cols>
  <sheetData>
    <row r="1" spans="1:16" ht="12.75">
      <c r="A1" s="1"/>
      <c r="B1" s="1"/>
      <c r="C1" s="113" t="s">
        <v>369</v>
      </c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O1" s="1"/>
      <c r="P1" s="1"/>
    </row>
    <row r="2" spans="1:16" ht="12.75">
      <c r="A2" s="1"/>
      <c r="B2" s="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114"/>
      <c r="O2" s="1"/>
      <c r="P2" s="1"/>
    </row>
    <row r="3" spans="1:16" ht="13.5" thickBot="1">
      <c r="A3" s="2"/>
      <c r="B3" s="2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2"/>
      <c r="P3" s="2"/>
    </row>
    <row r="4" spans="1:16" ht="30.75" customHeight="1">
      <c r="A4" s="115" t="s">
        <v>20</v>
      </c>
      <c r="B4" s="93" t="s">
        <v>19</v>
      </c>
      <c r="C4" s="94" t="s">
        <v>18</v>
      </c>
      <c r="D4" s="89" t="s">
        <v>21</v>
      </c>
      <c r="E4" s="90"/>
      <c r="F4" s="89" t="s">
        <v>27</v>
      </c>
      <c r="G4" s="90"/>
      <c r="H4" s="89" t="s">
        <v>24</v>
      </c>
      <c r="I4" s="95"/>
      <c r="J4" s="95"/>
      <c r="K4" s="95"/>
      <c r="L4" s="90"/>
      <c r="M4" s="89" t="s">
        <v>25</v>
      </c>
      <c r="N4" s="90"/>
      <c r="O4" s="89" t="s">
        <v>26</v>
      </c>
      <c r="P4" s="90"/>
    </row>
    <row r="5" spans="1:16" ht="13.5" thickBot="1">
      <c r="A5" s="116"/>
      <c r="B5" s="117"/>
      <c r="C5" s="118"/>
      <c r="D5" s="73" t="s">
        <v>22</v>
      </c>
      <c r="E5" s="73" t="s">
        <v>23</v>
      </c>
      <c r="F5" s="3" t="s">
        <v>22</v>
      </c>
      <c r="G5" s="4" t="s">
        <v>23</v>
      </c>
      <c r="H5" s="3" t="s">
        <v>28</v>
      </c>
      <c r="I5" s="15" t="s">
        <v>29</v>
      </c>
      <c r="J5" s="15" t="s">
        <v>30</v>
      </c>
      <c r="K5" s="15" t="s">
        <v>31</v>
      </c>
      <c r="L5" s="4" t="s">
        <v>32</v>
      </c>
      <c r="M5" s="3" t="s">
        <v>33</v>
      </c>
      <c r="N5" s="4" t="s">
        <v>34</v>
      </c>
      <c r="O5" s="3" t="s">
        <v>22</v>
      </c>
      <c r="P5" s="4" t="s">
        <v>23</v>
      </c>
    </row>
    <row r="6" spans="1:16" ht="12.75">
      <c r="A6" s="26">
        <v>1</v>
      </c>
      <c r="B6" s="66" t="s">
        <v>36</v>
      </c>
      <c r="C6" s="74" t="s">
        <v>0</v>
      </c>
      <c r="D6" s="76">
        <v>40</v>
      </c>
      <c r="E6" s="77">
        <v>30</v>
      </c>
      <c r="F6" s="28">
        <v>72</v>
      </c>
      <c r="G6" s="27">
        <v>9</v>
      </c>
      <c r="H6" s="6">
        <v>0</v>
      </c>
      <c r="I6" s="16">
        <v>0</v>
      </c>
      <c r="J6" s="16">
        <v>0</v>
      </c>
      <c r="K6" s="16">
        <v>0</v>
      </c>
      <c r="L6" s="7">
        <v>0</v>
      </c>
      <c r="M6" s="28">
        <v>1</v>
      </c>
      <c r="N6" s="27">
        <v>0</v>
      </c>
      <c r="O6" s="43">
        <f>F6/D6</f>
        <v>1.8</v>
      </c>
      <c r="P6" s="14">
        <f>G6/E6</f>
        <v>0.3</v>
      </c>
    </row>
    <row r="7" spans="1:16" ht="12.75">
      <c r="A7" s="5">
        <v>2</v>
      </c>
      <c r="B7" s="67" t="s">
        <v>37</v>
      </c>
      <c r="C7" s="75" t="s">
        <v>1</v>
      </c>
      <c r="D7" s="78">
        <v>40</v>
      </c>
      <c r="E7" s="79">
        <v>30</v>
      </c>
      <c r="F7" s="29">
        <v>86</v>
      </c>
      <c r="G7" s="9">
        <v>7</v>
      </c>
      <c r="H7" s="8">
        <v>0</v>
      </c>
      <c r="I7" s="11">
        <v>0</v>
      </c>
      <c r="J7" s="11">
        <v>0</v>
      </c>
      <c r="K7" s="11">
        <v>0</v>
      </c>
      <c r="L7" s="10">
        <v>0</v>
      </c>
      <c r="M7" s="29">
        <v>0</v>
      </c>
      <c r="N7" s="9">
        <v>0</v>
      </c>
      <c r="O7" s="44">
        <f aca="true" t="shared" si="0" ref="O7:O18">F7/D7</f>
        <v>2.15</v>
      </c>
      <c r="P7" s="30">
        <f aca="true" t="shared" si="1" ref="P7:P18">G7/E7</f>
        <v>0.23333333333333334</v>
      </c>
    </row>
    <row r="8" spans="1:16" ht="12.75">
      <c r="A8" s="5">
        <v>3</v>
      </c>
      <c r="B8" s="67" t="s">
        <v>41</v>
      </c>
      <c r="C8" s="75" t="s">
        <v>5</v>
      </c>
      <c r="D8" s="78">
        <v>5</v>
      </c>
      <c r="E8" s="79">
        <v>5</v>
      </c>
      <c r="F8" s="29">
        <v>39</v>
      </c>
      <c r="G8" s="9">
        <v>6</v>
      </c>
      <c r="H8" s="8">
        <v>0</v>
      </c>
      <c r="I8" s="11">
        <v>0</v>
      </c>
      <c r="J8" s="11">
        <v>0</v>
      </c>
      <c r="K8" s="11">
        <v>0</v>
      </c>
      <c r="L8" s="10">
        <v>0</v>
      </c>
      <c r="M8" s="29">
        <v>0</v>
      </c>
      <c r="N8" s="9">
        <v>2</v>
      </c>
      <c r="O8" s="44">
        <f t="shared" si="0"/>
        <v>7.8</v>
      </c>
      <c r="P8" s="30">
        <f t="shared" si="1"/>
        <v>1.2</v>
      </c>
    </row>
    <row r="9" spans="1:16" ht="12.75">
      <c r="A9" s="5">
        <v>4</v>
      </c>
      <c r="B9" s="67" t="s">
        <v>42</v>
      </c>
      <c r="C9" s="75" t="s">
        <v>6</v>
      </c>
      <c r="D9" s="78">
        <v>5</v>
      </c>
      <c r="E9" s="79">
        <v>5</v>
      </c>
      <c r="F9" s="29">
        <v>30</v>
      </c>
      <c r="G9" s="9">
        <v>7</v>
      </c>
      <c r="H9" s="8">
        <v>0</v>
      </c>
      <c r="I9" s="11">
        <v>0</v>
      </c>
      <c r="J9" s="11">
        <v>0</v>
      </c>
      <c r="K9" s="11">
        <v>0</v>
      </c>
      <c r="L9" s="10">
        <v>0</v>
      </c>
      <c r="M9" s="29">
        <v>0</v>
      </c>
      <c r="N9" s="9">
        <v>0</v>
      </c>
      <c r="O9" s="44">
        <f t="shared" si="0"/>
        <v>6</v>
      </c>
      <c r="P9" s="30">
        <f t="shared" si="1"/>
        <v>1.4</v>
      </c>
    </row>
    <row r="10" spans="1:16" ht="12.75">
      <c r="A10" s="5">
        <v>5</v>
      </c>
      <c r="B10" s="67" t="s">
        <v>43</v>
      </c>
      <c r="C10" s="75" t="s">
        <v>7</v>
      </c>
      <c r="D10" s="78">
        <v>25</v>
      </c>
      <c r="E10" s="79">
        <v>15</v>
      </c>
      <c r="F10" s="29">
        <v>251</v>
      </c>
      <c r="G10" s="9">
        <v>131</v>
      </c>
      <c r="H10" s="8">
        <v>0</v>
      </c>
      <c r="I10" s="11">
        <v>0</v>
      </c>
      <c r="J10" s="11">
        <v>0</v>
      </c>
      <c r="K10" s="11">
        <v>0</v>
      </c>
      <c r="L10" s="10">
        <v>61</v>
      </c>
      <c r="M10" s="29">
        <v>4</v>
      </c>
      <c r="N10" s="9">
        <v>12</v>
      </c>
      <c r="O10" s="44">
        <f t="shared" si="0"/>
        <v>10.04</v>
      </c>
      <c r="P10" s="30">
        <f t="shared" si="1"/>
        <v>8.733333333333333</v>
      </c>
    </row>
    <row r="11" spans="1:16" ht="12.75">
      <c r="A11" s="5">
        <v>6</v>
      </c>
      <c r="B11" s="67" t="s">
        <v>44</v>
      </c>
      <c r="C11" s="75" t="s">
        <v>8</v>
      </c>
      <c r="D11" s="78">
        <v>25</v>
      </c>
      <c r="E11" s="79">
        <v>15</v>
      </c>
      <c r="F11" s="29">
        <v>30</v>
      </c>
      <c r="G11" s="9">
        <v>7</v>
      </c>
      <c r="H11" s="8">
        <v>0</v>
      </c>
      <c r="I11" s="11">
        <v>0</v>
      </c>
      <c r="J11" s="11">
        <v>0</v>
      </c>
      <c r="K11" s="11">
        <v>0</v>
      </c>
      <c r="L11" s="10">
        <v>0</v>
      </c>
      <c r="M11" s="29">
        <v>0</v>
      </c>
      <c r="N11" s="9">
        <v>0</v>
      </c>
      <c r="O11" s="44">
        <f t="shared" si="0"/>
        <v>1.2</v>
      </c>
      <c r="P11" s="30">
        <f t="shared" si="1"/>
        <v>0.4666666666666667</v>
      </c>
    </row>
    <row r="12" spans="1:16" ht="12.75">
      <c r="A12" s="5">
        <v>7</v>
      </c>
      <c r="B12" s="67" t="s">
        <v>47</v>
      </c>
      <c r="C12" s="75" t="s">
        <v>9</v>
      </c>
      <c r="D12" s="78">
        <v>30</v>
      </c>
      <c r="E12" s="79">
        <v>20</v>
      </c>
      <c r="F12" s="29">
        <v>78</v>
      </c>
      <c r="G12" s="9">
        <v>3</v>
      </c>
      <c r="H12" s="8">
        <v>0</v>
      </c>
      <c r="I12" s="11">
        <v>0</v>
      </c>
      <c r="J12" s="11">
        <v>0</v>
      </c>
      <c r="K12" s="11">
        <v>0</v>
      </c>
      <c r="L12" s="10">
        <v>0</v>
      </c>
      <c r="M12" s="29">
        <v>1</v>
      </c>
      <c r="N12" s="9">
        <v>2</v>
      </c>
      <c r="O12" s="44">
        <f t="shared" si="0"/>
        <v>2.6</v>
      </c>
      <c r="P12" s="30">
        <f t="shared" si="1"/>
        <v>0.15</v>
      </c>
    </row>
    <row r="13" spans="1:16" ht="12.75">
      <c r="A13" s="5">
        <v>8</v>
      </c>
      <c r="B13" s="67" t="s">
        <v>52</v>
      </c>
      <c r="C13" s="75" t="s">
        <v>12</v>
      </c>
      <c r="D13" s="78">
        <v>5</v>
      </c>
      <c r="E13" s="79">
        <v>5</v>
      </c>
      <c r="F13" s="29">
        <v>5</v>
      </c>
      <c r="G13" s="9">
        <v>3</v>
      </c>
      <c r="H13" s="8">
        <v>0</v>
      </c>
      <c r="I13" s="11">
        <v>0</v>
      </c>
      <c r="J13" s="11">
        <v>0</v>
      </c>
      <c r="K13" s="11">
        <v>0</v>
      </c>
      <c r="L13" s="10">
        <v>0</v>
      </c>
      <c r="M13" s="29">
        <v>0</v>
      </c>
      <c r="N13" s="9">
        <v>1</v>
      </c>
      <c r="O13" s="44">
        <f t="shared" si="0"/>
        <v>1</v>
      </c>
      <c r="P13" s="30">
        <f t="shared" si="1"/>
        <v>0.6</v>
      </c>
    </row>
    <row r="14" spans="1:16" ht="12.75">
      <c r="A14" s="5">
        <v>9</v>
      </c>
      <c r="B14" s="67" t="s">
        <v>53</v>
      </c>
      <c r="C14" s="75" t="s">
        <v>13</v>
      </c>
      <c r="D14" s="78">
        <v>20</v>
      </c>
      <c r="E14" s="79">
        <v>10</v>
      </c>
      <c r="F14" s="29">
        <v>55</v>
      </c>
      <c r="G14" s="9">
        <v>23</v>
      </c>
      <c r="H14" s="8">
        <v>0</v>
      </c>
      <c r="I14" s="11">
        <v>0</v>
      </c>
      <c r="J14" s="11">
        <v>0</v>
      </c>
      <c r="K14" s="11">
        <v>0</v>
      </c>
      <c r="L14" s="10">
        <v>0</v>
      </c>
      <c r="M14" s="29">
        <v>0</v>
      </c>
      <c r="N14" s="9">
        <v>0</v>
      </c>
      <c r="O14" s="44">
        <f t="shared" si="0"/>
        <v>2.75</v>
      </c>
      <c r="P14" s="30">
        <f t="shared" si="1"/>
        <v>2.3</v>
      </c>
    </row>
    <row r="15" spans="1:16" ht="12.75">
      <c r="A15" s="5">
        <v>10</v>
      </c>
      <c r="B15" s="67" t="s">
        <v>54</v>
      </c>
      <c r="C15" s="75" t="s">
        <v>14</v>
      </c>
      <c r="D15" s="78">
        <v>50</v>
      </c>
      <c r="E15" s="79"/>
      <c r="F15" s="29">
        <v>63</v>
      </c>
      <c r="G15" s="9">
        <v>1</v>
      </c>
      <c r="H15" s="8">
        <v>0</v>
      </c>
      <c r="I15" s="11">
        <v>0</v>
      </c>
      <c r="J15" s="11">
        <v>0</v>
      </c>
      <c r="K15" s="11">
        <v>0</v>
      </c>
      <c r="L15" s="10">
        <v>0</v>
      </c>
      <c r="M15" s="29">
        <v>0</v>
      </c>
      <c r="N15" s="9">
        <v>0</v>
      </c>
      <c r="O15" s="112">
        <f>(F15+G15)/D15</f>
        <v>1.28</v>
      </c>
      <c r="P15" s="121"/>
    </row>
    <row r="16" spans="1:16" ht="12.75">
      <c r="A16" s="5">
        <v>11</v>
      </c>
      <c r="B16" s="67" t="s">
        <v>55</v>
      </c>
      <c r="C16" s="75" t="s">
        <v>15</v>
      </c>
      <c r="D16" s="78"/>
      <c r="E16" s="79">
        <v>30</v>
      </c>
      <c r="F16" s="29">
        <v>1</v>
      </c>
      <c r="G16" s="9">
        <v>9</v>
      </c>
      <c r="H16" s="8">
        <v>0</v>
      </c>
      <c r="I16" s="11">
        <v>0</v>
      </c>
      <c r="J16" s="11">
        <v>0</v>
      </c>
      <c r="K16" s="11">
        <v>0</v>
      </c>
      <c r="L16" s="10">
        <v>0</v>
      </c>
      <c r="M16" s="29">
        <v>1</v>
      </c>
      <c r="N16" s="9">
        <v>0</v>
      </c>
      <c r="O16" s="112">
        <f>(F16+G16)/E16</f>
        <v>0.3333333333333333</v>
      </c>
      <c r="P16" s="121"/>
    </row>
    <row r="17" spans="1:16" ht="12.75">
      <c r="A17" s="5">
        <v>13</v>
      </c>
      <c r="B17" s="67" t="s">
        <v>56</v>
      </c>
      <c r="C17" s="75" t="s">
        <v>16</v>
      </c>
      <c r="D17" s="78">
        <v>25</v>
      </c>
      <c r="E17" s="79">
        <v>15</v>
      </c>
      <c r="F17" s="29">
        <v>19</v>
      </c>
      <c r="G17" s="9">
        <v>19</v>
      </c>
      <c r="H17" s="8">
        <v>0</v>
      </c>
      <c r="I17" s="11">
        <v>0</v>
      </c>
      <c r="J17" s="11">
        <v>0</v>
      </c>
      <c r="K17" s="11">
        <v>0</v>
      </c>
      <c r="L17" s="10">
        <v>0</v>
      </c>
      <c r="M17" s="29">
        <v>1</v>
      </c>
      <c r="N17" s="9">
        <v>0</v>
      </c>
      <c r="O17" s="44">
        <f t="shared" si="0"/>
        <v>0.76</v>
      </c>
      <c r="P17" s="30">
        <f t="shared" si="1"/>
        <v>1.2666666666666666</v>
      </c>
    </row>
    <row r="18" spans="1:16" ht="13.5" thickBot="1">
      <c r="A18" s="5">
        <v>14</v>
      </c>
      <c r="B18" s="67" t="s">
        <v>61</v>
      </c>
      <c r="C18" s="75" t="s">
        <v>17</v>
      </c>
      <c r="D18" s="80">
        <v>20</v>
      </c>
      <c r="E18" s="81">
        <v>10</v>
      </c>
      <c r="F18" s="29">
        <v>46</v>
      </c>
      <c r="G18" s="9">
        <v>7</v>
      </c>
      <c r="H18" s="8">
        <v>0</v>
      </c>
      <c r="I18" s="11">
        <v>0</v>
      </c>
      <c r="J18" s="11">
        <v>0</v>
      </c>
      <c r="K18" s="11">
        <v>0</v>
      </c>
      <c r="L18" s="10">
        <v>0</v>
      </c>
      <c r="M18" s="29">
        <v>0</v>
      </c>
      <c r="N18" s="9">
        <v>1</v>
      </c>
      <c r="O18" s="46">
        <f t="shared" si="0"/>
        <v>2.3</v>
      </c>
      <c r="P18" s="33">
        <f t="shared" si="1"/>
        <v>0.7</v>
      </c>
    </row>
    <row r="19" spans="3:16" ht="13.5" thickBot="1">
      <c r="C19" s="98" t="s">
        <v>35</v>
      </c>
      <c r="D19" s="99"/>
      <c r="E19" s="100"/>
      <c r="F19" s="60">
        <f>SUM(F6:F18)</f>
        <v>775</v>
      </c>
      <c r="G19" s="60">
        <f aca="true" t="shared" si="2" ref="G19:N19">SUM(G6:G18)</f>
        <v>232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  <c r="L19" s="60">
        <f t="shared" si="2"/>
        <v>61</v>
      </c>
      <c r="M19" s="60">
        <f t="shared" si="2"/>
        <v>8</v>
      </c>
      <c r="N19" s="60">
        <f t="shared" si="2"/>
        <v>18</v>
      </c>
      <c r="O19" s="69"/>
      <c r="P19" s="69"/>
    </row>
    <row r="20" spans="6:7" ht="13.5" thickBot="1">
      <c r="F20" s="119">
        <f>F19+G19</f>
        <v>1007</v>
      </c>
      <c r="G20" s="120"/>
    </row>
  </sheetData>
  <mergeCells count="13">
    <mergeCell ref="O4:P4"/>
    <mergeCell ref="C1:N3"/>
    <mergeCell ref="A4:A5"/>
    <mergeCell ref="B4:B5"/>
    <mergeCell ref="C4:C5"/>
    <mergeCell ref="D4:E4"/>
    <mergeCell ref="F4:G4"/>
    <mergeCell ref="H4:L4"/>
    <mergeCell ref="M4:N4"/>
    <mergeCell ref="F20:G20"/>
    <mergeCell ref="C19:E19"/>
    <mergeCell ref="O15:P15"/>
    <mergeCell ref="O16:P16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User</cp:lastModifiedBy>
  <cp:lastPrinted>2011-07-28T03:28:15Z</cp:lastPrinted>
  <dcterms:created xsi:type="dcterms:W3CDTF">2008-07-26T06:50:59Z</dcterms:created>
  <dcterms:modified xsi:type="dcterms:W3CDTF">2011-07-30T04:31:49Z</dcterms:modified>
  <cp:category/>
  <cp:version/>
  <cp:contentType/>
  <cp:contentStatus/>
</cp:coreProperties>
</file>